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C2EDD5F2-FA22-44D8-BAA8-DC5EBE6E34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ผด 01" sheetId="1" r:id="rId1"/>
    <sheet name="1.อุตสาหกรรม" sheetId="26" r:id="rId2"/>
    <sheet name="1.เคหะและชุมชน" sheetId="3" r:id="rId3"/>
    <sheet name="1.การพาณิชย์" sheetId="4" r:id="rId4"/>
    <sheet name="2.สร้างความเข้มแข็ง" sheetId="5" r:id="rId5"/>
    <sheet name="3.ศาสนาวัฒนธรรม" sheetId="6" r:id="rId6"/>
    <sheet name="3.การศึกษา" sheetId="7" r:id="rId7"/>
    <sheet name="3.สาธารณสุข" sheetId="8" r:id="rId8"/>
    <sheet name="3.สร้างความเข็มแข็ง" sheetId="9" r:id="rId9"/>
    <sheet name="3.สังคมสงเคราะห์" sheetId="10" r:id="rId10"/>
    <sheet name="3.รักษาความสงบ" sheetId="11" r:id="rId11"/>
    <sheet name="4. การศึกษา" sheetId="13" r:id="rId12"/>
    <sheet name="4.ศาสนาวัฒนธรรมและนันทนาการ" sheetId="14" r:id="rId13"/>
    <sheet name="5.สร้างความเข็มแข็ง" sheetId="15" r:id="rId14"/>
    <sheet name="6.บริหารงานทั่วไป" sheetId="16" r:id="rId15"/>
    <sheet name="6.บริหารงานคลัง" sheetId="17" r:id="rId16"/>
    <sheet name="บริหารงานทั่วไป" sheetId="18" r:id="rId17"/>
    <sheet name="บริหารงานคลัง" sheetId="19" r:id="rId18"/>
    <sheet name="รักษาความสงบ" sheetId="20" r:id="rId19"/>
    <sheet name="การศึกษา" sheetId="21" r:id="rId20"/>
    <sheet name="สาธารณสุข" sheetId="22" r:id="rId21"/>
    <sheet name="สังคมสงเคราะห์" sheetId="23" r:id="rId22"/>
    <sheet name="เคหะและชุมชน" sheetId="24" r:id="rId23"/>
    <sheet name="การเกษตร" sheetId="25" r:id="rId24"/>
    <sheet name="งบกลาง" sheetId="27" r:id="rId25"/>
    <sheet name="ครุภันฑ์" sheetId="28" r:id="rId26"/>
  </sheets>
  <definedNames>
    <definedName name="_xlnm.Print_Titles" localSheetId="0">'ผด 01'!$1:$4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B20" i="1"/>
  <c r="B9" i="1"/>
  <c r="B39" i="1" s="1"/>
  <c r="D9" i="1"/>
  <c r="D38" i="1"/>
  <c r="D39" i="1"/>
  <c r="D11" i="28"/>
  <c r="D17" i="28"/>
  <c r="D28" i="28"/>
  <c r="D42" i="28"/>
  <c r="D57" i="28"/>
  <c r="D79" i="28"/>
  <c r="D17" i="27"/>
  <c r="D23" i="26"/>
  <c r="D10" i="11"/>
  <c r="D27" i="1"/>
  <c r="B27" i="1"/>
  <c r="D24" i="1"/>
  <c r="B24" i="1"/>
  <c r="D12" i="1"/>
  <c r="B12" i="1"/>
  <c r="D18" i="13" l="1"/>
  <c r="D9" i="25"/>
  <c r="D26" i="24"/>
  <c r="D19" i="23"/>
  <c r="D10" i="22"/>
  <c r="D20" i="21"/>
  <c r="D12" i="20"/>
  <c r="D21" i="19"/>
  <c r="D30" i="18"/>
  <c r="D11" i="17"/>
  <c r="D17" i="16"/>
  <c r="D11" i="15"/>
  <c r="D14" i="14"/>
  <c r="D10" i="10"/>
  <c r="D17" i="9"/>
  <c r="D14" i="8"/>
  <c r="D11" i="7"/>
  <c r="D10" i="6"/>
  <c r="D11" i="5"/>
  <c r="D9" i="4"/>
  <c r="D9" i="3"/>
</calcChain>
</file>

<file path=xl/sharedStrings.xml><?xml version="1.0" encoding="utf-8"?>
<sst xmlns="http://schemas.openxmlformats.org/spreadsheetml/2006/main" count="1543" uniqueCount="425">
  <si>
    <t>บัญชีสรุปจำนวนโครงการพัฒนาท้องถิ่น กิจกรรมและงบประมาณ</t>
  </si>
  <si>
    <t>ขององค์การบริหารส่วนตำบลคลองใหม่</t>
  </si>
  <si>
    <t>ยุทธศาสตร์แผนงาน</t>
  </si>
  <si>
    <t>จำนวนโครงการที่ดำเนินการ</t>
  </si>
  <si>
    <t>คิดเป็นร้อยละของโครงการทั้งหมด</t>
  </si>
  <si>
    <t>จำนวนงบประมาณ</t>
  </si>
  <si>
    <t>หน่วยงานรับผิดชอบหลัก</t>
  </si>
  <si>
    <t>คิดเป็นร้อยละของงบประมาณทั้งหมด</t>
  </si>
  <si>
    <t>1.ยุทธศาสตร์การพัฒนาด้านโครงสร้างพื้นฐาน</t>
  </si>
  <si>
    <t xml:space="preserve"> - แผนงานอุตสาหกรรมและการโยธา</t>
  </si>
  <si>
    <t xml:space="preserve"> -แผนงานเคหะและชุมชน</t>
  </si>
  <si>
    <t xml:space="preserve"> -แผนงานการพาณิชย์</t>
  </si>
  <si>
    <t>รวม</t>
  </si>
  <si>
    <t>2.ยุทธศาสตร์การพัฒนาด้านเศรษฐกิจ</t>
  </si>
  <si>
    <t>- แผนงานสร้างความเข้มแข็งของชุมชน</t>
  </si>
  <si>
    <t>3.ยุทธศาสตร์การพัฒนาด้านสังคม</t>
  </si>
  <si>
    <t>-แผนงานการศาสนาวัฒนธรรมและนันทนาการ</t>
  </si>
  <si>
    <t>- แผนงานการศึกษา</t>
  </si>
  <si>
    <t>-แผนงานสาธารณสุข</t>
  </si>
  <si>
    <t>-แผนงานสร้างความเข้มแข็งของชุมชน</t>
  </si>
  <si>
    <t>-แผนงานสังคมสงเคราะห์</t>
  </si>
  <si>
    <t>-แผนงานรักษาความสงบภายใน</t>
  </si>
  <si>
    <t>-แผนงานงบกลาง</t>
  </si>
  <si>
    <t>4.ยุทธศาสตร์การพัฒนาด้านการศึกษา ศาสนา และวัฒนธรรม</t>
  </si>
  <si>
    <r>
      <t>-</t>
    </r>
    <r>
      <rPr>
        <sz val="14"/>
        <color theme="1"/>
        <rFont val="TH SarabunPSK"/>
        <family val="2"/>
      </rPr>
      <t>แผนงานการศึกษา</t>
    </r>
  </si>
  <si>
    <t>-แผนงานศาสนาวัฒนธรรมและนันทนาการ</t>
  </si>
  <si>
    <t>5.ยุทธศาสตร์การพัฒนาด้านทรัพยากรธรรมชาติ และสิ่งแวดล้อม</t>
  </si>
  <si>
    <t>6.ยุทธศาสตร์การพัฒนาด้านการบริหารจัดการที่ดี</t>
  </si>
  <si>
    <t>-แผนงานบริหารทั่วไป</t>
  </si>
  <si>
    <t>-แผนงานบริหารงานคลัง</t>
  </si>
  <si>
    <t>-แผนงานเคหะและชุมชน</t>
  </si>
  <si>
    <t>-แผนงานการศึกษา</t>
  </si>
  <si>
    <t>รวมทั้งสิ้น</t>
  </si>
  <si>
    <t>บัญชีจำนวนโครงการพัฒนาท้องถิ่น กิจกรรมและงบประมาณ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</si>
  <si>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b/>
        <sz val="14"/>
        <color theme="1"/>
        <rFont val="TH SarabunPSK"/>
        <family val="2"/>
      </rPr>
      <t xml:space="preserve">ยุทธศาสตร์  </t>
    </r>
    <r>
      <rPr>
        <sz val="16"/>
        <color theme="1"/>
        <rFont val="TH SarabunPSK"/>
        <family val="2"/>
      </rPr>
      <t>การพัฒนาด้านโครงสร้างพื้นฐาน</t>
    </r>
  </si>
  <si>
    <r>
      <t>Ø</t>
    </r>
    <r>
      <rPr>
        <sz val="14"/>
        <color theme="1"/>
        <rFont val="TH SarabunPSK"/>
        <family val="2"/>
      </rPr>
      <t xml:space="preserve"> แผนงานอุตสาหกรรมและการโยธา</t>
    </r>
  </si>
  <si>
    <t>ลำดับที่</t>
  </si>
  <si>
    <t>โครงการ</t>
  </si>
  <si>
    <t>รายละเอียดของกิจกรรมที่เกิดขึ้นจากโครงการ</t>
  </si>
  <si>
    <t>สถานที่ดำเนินการ</t>
  </si>
  <si>
    <t>งบประมาณ (บาท)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</si>
  <si>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</si>
  <si>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</si>
  <si>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</si>
  <si>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</si>
  <si>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</si>
  <si>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</si>
  <si>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</si>
  <si>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</si>
  <si>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</si>
  <si>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</si>
  <si>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</si>
  <si>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</si>
  <si>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พ.ศ. 2564</t>
  </si>
  <si>
    <t xml:space="preserve">      หมู่ที่ 5      ต. คลองใหม่</t>
  </si>
  <si>
    <t>กองช่าง</t>
  </si>
  <si>
    <t xml:space="preserve">      หมู่ที่ 2      ต. คลองใหม่</t>
  </si>
  <si>
    <t>ค่าชดเชยงานก่อสร้างตามสัญญาตามสัญญาแบบปรับราคาได้ (ค่าK)</t>
  </si>
  <si>
    <r>
      <t>Ø</t>
    </r>
    <r>
      <rPr>
        <sz val="14"/>
        <color theme="1"/>
        <rFont val="TH SarabunPSK"/>
        <family val="2"/>
      </rPr>
      <t xml:space="preserve"> แผนงานเคหะและชุมชน</t>
    </r>
  </si>
  <si>
    <t>ค่าบำรุงรักษาและซ่อมแซม</t>
  </si>
  <si>
    <r>
      <rPr>
        <sz val="16"/>
        <color theme="1"/>
        <rFont val="Wingdings"/>
        <charset val="2"/>
      </rPr>
      <t xml:space="preserve">  Ø</t>
    </r>
    <r>
      <rPr>
        <sz val="16"/>
        <color theme="1"/>
        <rFont val="TH SarabunPSK"/>
        <family val="2"/>
      </rPr>
      <t xml:space="preserve"> แผนงานการพาณิชย์</t>
    </r>
  </si>
  <si>
    <t>วัสดุการประปา</t>
  </si>
  <si>
    <t>ค่าจัดซื้อวัสดุอุปกรณ์การประปา</t>
  </si>
  <si>
    <t>โครงการปรับปรุงเปลี่ยนแปลงท่อเมนประปา HDPE  หมู่ที่ 1 ตำบลคลองใหม่</t>
  </si>
  <si>
    <t>โครงการปรับปรุงเปลี่ยนแปลงท่อเมนประปา HDPE  หมู่ที่ 2 ตำบลคลองใหม่</t>
  </si>
  <si>
    <t>โครงการปรับปรุงเปลี่ยนแปลงท่อเมนประปา HDPE  หมู่ที่ 3 ตำบลคลองใหม่</t>
  </si>
  <si>
    <t>โครงการปรับปรุงเปลี่ยนแปลงท่อเมนประปา HDPE  หมู่ที่ 4 ตำบลคลองใหม่</t>
  </si>
  <si>
    <t>โครงการปรับปรุงเปลี่ยนแปลงท่อเมนประปา HDPE  หมู่ที่ 5 ตำบลคลองใหม่</t>
  </si>
  <si>
    <t>โครงการปรับปรุงเปลี่ยนแปลงท่อเมนประปา HDPE  หมู่ที่ 6 ตำบลคลองใหม่</t>
  </si>
  <si>
    <t xml:space="preserve">      หมู่ที่ 1      ต. คลองใหม่</t>
  </si>
  <si>
    <t xml:space="preserve">      หมู่ที่ 6      ต. คลองใหม่</t>
  </si>
  <si>
    <t xml:space="preserve">      หมู่ที่ 3      ต. คลองใหม่</t>
  </si>
  <si>
    <r>
      <t>Ø</t>
    </r>
    <r>
      <rPr>
        <b/>
        <sz val="14"/>
        <color theme="1"/>
        <rFont val="TH SarabunPSK"/>
        <family val="2"/>
      </rPr>
      <t>แผนงานสร้างความเข้มแข็งของชุมชน</t>
    </r>
  </si>
  <si>
    <t>โครงการฝึกอบรมพัฒนาประสิทธิภาพในการปฏิบัติงานคณะกรรมการพัฒนาสตรี กลุ่มสตรีตำบลคลองใหม่</t>
  </si>
  <si>
    <t>กองสวัสดิการ</t>
  </si>
  <si>
    <t>โครงการส่งเสริมและพัฒนากลุ่ม/เครือข่ายตำบลคลองใหม่</t>
  </si>
  <si>
    <t xml:space="preserve">    หมู่ที่ 1-6      ต. คลองใหม่</t>
  </si>
  <si>
    <t>ส่งเสริมและพัฒนากลุ่ม/เครือข่ายตำบลคลองใหม่ ให้ได้รับการส่งเสริมและพัฒนากลุ่มต่าง ๆ เช่น กลุ่มวิสาหกิจชุมชน กลุ่มสัมมาชีพ กลุ่มเกษตร</t>
  </si>
  <si>
    <r>
      <t>Ø</t>
    </r>
    <r>
      <rPr>
        <b/>
        <sz val="14"/>
        <color theme="1"/>
        <rFont val="TH SarabunPSK"/>
        <family val="2"/>
      </rPr>
      <t>แผนงานการศาสนาวัฒนธรรมและนันทนาการ</t>
    </r>
  </si>
  <si>
    <t xml:space="preserve">        3. ยุทธศาสตร์การพัฒนาด้านสังคม</t>
  </si>
  <si>
    <t>ค่าใช้จ่ายในการจัดกิจกรรมงานรัฐพิธี งานวันสำคัญทางราชการ</t>
  </si>
  <si>
    <t>ค่าใช้จ่ายในการจัดงานรัฐพิธีต่างๆ งานสำคัญทางราชการ เช่น วันปิยมหาราช วันคล้ายวันสวรรคต พระบาทสมเด็จพระปรมินทรมหาภูมิพลอดุยเดช รัชกาลที่ 9 ฯลฯ</t>
  </si>
  <si>
    <t>กองการศึกษาฯ</t>
  </si>
  <si>
    <t>โครงการส่งเสริม สนับสนุนการแข่งขันกีฬาในระดับต่าง ๆ ภายในหมู่บ้านและตำบลคลองใหม่</t>
  </si>
  <si>
    <t>ค่าใช้จ่ายในการส่งเสริมให้เด็กและเยาวชน ประชาชนตำบลคลองใหม่ เสริมสร้างสุขภาพ ใช้เวลาว่างให้เป็นประโยชน์ พัฒนาความสามารถทางด้านกีฬาได้มีโอกาสเล่นกีฬาและออกกำลังกายอย่างถูกวิธี ส่งเสริมและสนับสนุนการจัดการแข่งขันกีฬาเชื่อมความสามัคคี การจัดการแข่งขันกีฬาต้านยาเสพติด และการจัดการแข่งขันกีฬาระดับหมู่บ้าน ตำบล อำเภอ จังหวัด ฯลฯ</t>
  </si>
  <si>
    <t xml:space="preserve">  หมู่ที่ 1-6       ต. คลองใหม่</t>
  </si>
  <si>
    <t>โครงการจัดงานวันเฉลิมพระชนมพรรษา 28 กรกฎาคม 3 มิถุนายน และ 12 สิงหา</t>
  </si>
  <si>
    <t>ค่าใช้จ่ายในการจัดงานวันเฉลิมพระชนมพรรษา พระบาทสมเด็จพระปรเมนทรรามาธิบดีศรีสินทรมหาวชิราลงกรณ มหิศรภูมิพลราชวรางกูร กิติสิริสมบูรณอดุลยเดช สยามินทราธิเบศรราชวโรดม บรมนาถบพิตร พระวชิรเกล้าเจ้าอยู่หัว 28 กรกฎาคม , 
3 มิถุนายน และ 12 สิงหา</t>
  </si>
  <si>
    <t>ค่าจัดซื้อ วัสดุ อุปกรณ์กีฬา เพื่อส่งเสริมให้ประชาชนได้ออกกำลังกาย และใช้เวลาว่างให้เกิดประโยชน์ต่อตนเองและสังคม เช่น ลูกฟุตบอล ลูกวอลเล่ย์บอล ลูกตะกร้อ ตาข่าย ฯลฯ</t>
  </si>
  <si>
    <t>วัสดุกีฬา</t>
  </si>
  <si>
    <t xml:space="preserve">  หมู่ที่ 1-6      ต. คลองใหม่</t>
  </si>
  <si>
    <r>
      <t>Ø</t>
    </r>
    <r>
      <rPr>
        <b/>
        <sz val="14"/>
        <color theme="1"/>
        <rFont val="TH SarabunPSK"/>
        <family val="2"/>
      </rPr>
      <t>แผนงานการศึกษา</t>
    </r>
  </si>
  <si>
    <t>โครงการอุดหนุนสถานศึกษาตำบลคองใหม่ด้านการศึกษา</t>
  </si>
  <si>
    <t>ค่าใช้จ่ายในการส่งเสริมและสนับสนุนด้านการศึกษา เงินอุดหนุนให้กับโรงเรียนสังกัดสำนักงานคณะกรรมการการศึกษาขั้นพื้นฐาน (สพฐ.) เพื่อเป็นค่าการจ้างครู การจัดหาวัสดุ อุปกรณ์ และการเรียนการสอนที่จำเป็นให้แก่สถานศึกษาในเขตพื้นที่รับผิดชอบ 3 แห่ง</t>
  </si>
  <si>
    <t>โครงการจัดงานวันเด็กแห่งชาติ</t>
  </si>
  <si>
    <t>โครงการส่งเสริมกิจกรรมเด็กและเยาวชนภายในโรงเรียนตำบลคลองใหม่</t>
  </si>
  <si>
    <t>ส่งเสริมและสนับสนุนกิจกรรมให้เด็กและเยาวชนได้ใช้เวลาว่างให้เกิดประโยชน์ในช่วงปิดภาคเรียน พัฒนาศักยภาพเด็กและเยาวชนได้รับความรู้ในการร่วมกิจกรรม   มีคุณภาพชีวิตที่ดี ห่างไกลจากสิ่งอบายมุขและสิ่งเสพติด ฯลฯ</t>
  </si>
  <si>
    <r>
      <t>Ø</t>
    </r>
    <r>
      <rPr>
        <b/>
        <sz val="14"/>
        <color theme="1"/>
        <rFont val="TH SarabunPSK"/>
        <family val="2"/>
      </rPr>
      <t>แผนงานสาธารณสุข</t>
    </r>
  </si>
  <si>
    <t>ค่าใช้โครงการอาสาสมัครบริบาลเพื่อดูแลผู้สูงอายุที่มีภาวะพึ่งพิง เช่นค่าวิทยากร ค่าอาหารว่าง ค่าอุปกรณ์ ฯลฯ</t>
  </si>
  <si>
    <t>สำนักงานปลัด</t>
  </si>
  <si>
    <t>โครงการปรับปรุงภาวะโภชนาการและสุขภาพเด็กนักเรียนตำบลคลองใหม่</t>
  </si>
  <si>
    <t>ค่าใช้จ่ายตามโครงการปรับปรุงภาวะโภชนาการและสุขภาพเด็กนักเรียนตำบลคลองใหม่ เช่น ค่าวิทยากร ค่าเครื่องดื่ม ค่าอาหารกลางวัน  ฯลฯ</t>
  </si>
  <si>
    <t>โครงการฝึกอบรมให้ความรู้ต้านภัยมะเร็งเต้านมประชาชนตำบลคลองใหม่</t>
  </si>
  <si>
    <t>ค่าใช้จ่ายตามโครงการฝึกอบรมให้ความรู้ต้านภัยมะเร็งเต้านมประชาชนตำบลคลองใหม่ เช่น ค่าวิทยากร ค่าเครื่องดื่ม ค่าอาหารกลางวัน  ฯลฯ</t>
  </si>
  <si>
    <t>โครงการรณรงค์ป้องกันและควบคุมโรคไข้เลือดออกตำบลคลองใหม่</t>
  </si>
  <si>
    <t>รณรงค์ป้องกันและควบคุมโรคไข้เลือดออก เช่น ค่าน้ำยาพ่นยุง ค่าทรายอะเบท ค่าอาหารกลางวัน  ค่าป้ายประชาสัมพันธ์ฯลฯ</t>
  </si>
  <si>
    <t>โครงการรณรงค์ป้องกันและควบคุมโรคพิษสุนัขบ้า/แมว ตำบลคลองใหม่</t>
  </si>
  <si>
    <t>รณรงค์ป้องกันโรคพิษสุนัขบ้า ตามจำนวนทะเบียนคุม สุนัขและแมว เช่น ค่าวัคซีนพร้อมอุปกรณ์  ค่าป้ายประชาสัมพันธ์ ค่าอาหารกลางวัน ฯลฯ</t>
  </si>
  <si>
    <t>โครงการส่งเสริมโภชนาการและสุขภาพอนามัยแม่และเด็กของประชาชนตำบลคลองใหม่</t>
  </si>
  <si>
    <t>ส่งเสริมโภชนาการและสุขภาพอนามัยแม่และเด็กของประชาชนตำบลคลองใหม่ เช่น ค่าวิทยากร ค่าเครื่องดื่ม ค่าอาหารกลางวัน  ฯลฯ</t>
  </si>
  <si>
    <r>
      <t xml:space="preserve">    Ø</t>
    </r>
    <r>
      <rPr>
        <b/>
        <sz val="14"/>
        <color theme="1"/>
        <rFont val="TH SarabunPSK"/>
        <family val="2"/>
      </rPr>
      <t>แผนงานสร้างความเข้มแข็งของชุมชน</t>
    </r>
  </si>
  <si>
    <t>โครงการ BIG  cleaning day</t>
  </si>
  <si>
    <t>ดำเนินกิจกรรม โครงการ BIG Cleaning day  เช่น การจัดทำป้ายโครงการ ค่าวัสดุและอุปกรณ์ ฯลฯ</t>
  </si>
  <si>
    <t>โครงการครอบครัวสดใสใส่ใจสุขภาพ</t>
  </si>
  <si>
    <t>โครงการครอบครัวสดใสใส่ใจสุขภาพ โดยการให้ความรู้ความเข้าใจที่ถูกต้องในการส่งเสริมดูแลสุขภาพ เพื่อยกระดับคุณภาพชีวิตและเพื่อพัฒนาความสัมพันธ์ของสถาบันครอบครัวให้มีความรัก ความผูกผัน</t>
  </si>
  <si>
    <t>โครงการจัดอบรมให้ความรู้ประชุมประชาคมและทบทวนแผนเพื่อจัดทำแผนพัฒนาท้องถิ่น</t>
  </si>
  <si>
    <t>ให้ความรู้ประชุมประชาคมและทบทวนแผนเพื่อจัดทำแผนพัฒนาท้องถิ่น จำนวน 6 หมู่บ้าน</t>
  </si>
  <si>
    <t>โครงการจิตอาสา "เราทำความดี ด้วยหัวใจ"</t>
  </si>
  <si>
    <t>โครงการจิตอาสา "เราทำความดี ด้วยหัวใจ "</t>
  </si>
  <si>
    <t>โครงการฝึกอบรมซ้อมแผนป้องกันและบรรเทาสาธารณภัยประจำปี</t>
  </si>
  <si>
    <t>ซ้อมแผนป้องกันและบรรเทาสาธารณภัย</t>
  </si>
  <si>
    <t>เพิ่มศัยภาพและศึกษาดูงานกลุ่มสตรีตำบลคลองใหม่ให้ได้รับการพัฒนาศักยภาพ คุ้มครองพิทักษ์สิทธิ์ มีความเสมอภาคเป็นธรรมทางสังคม และเสริมสร้างความเข้มแข็งของสถาบันครอบครัว</t>
  </si>
  <si>
    <t>โครงการฝึกอบรมรณรงค์ป้องกันยาเสพติดในสถานศึกษา</t>
  </si>
  <si>
    <t>รณรงค์ป้องกันยาเสพติดในสถานศึกษา ได้แก่นักเรียนโรงเรียนในพื้นที่ตำบลคลองใหม่</t>
  </si>
  <si>
    <t>โครงการฝึกอบรมให้ความรู้ด้านอุบัติภัย/หรือภัยธรรมชาติ</t>
  </si>
  <si>
    <t>ให้ความรู้ด้านอุทกภัยหรือภัยธรรมชาติ</t>
  </si>
  <si>
    <t>โครงการพัฒนาศักยภาพอาสาสมัครในชุมชนและผู้นำชุมชน</t>
  </si>
  <si>
    <t>พัฒนาศักยภาพอาสาสมัครในชุมชนและผู้นำชุมชน เช่น อสม. ผู้ดูแลผู้สูงอายุ/คนพิการ จิตอาสา ผู้นำชุมชน ฯลฯ</t>
  </si>
  <si>
    <t>โครงการรณรงค์คัดแยกขยะ(รีไซเคิล)เพื่อลดปริมาณขยะปัญหาสิ่งแวดล้อม(ต่อยอด)</t>
  </si>
  <si>
    <t>โครงการรณรงค์คัดแยกขยะ (รีไซเคิล) เพื่อลดปริมาณขยะปัญหาสิ่งแวดล้อม</t>
  </si>
  <si>
    <t>โครงการรณรงค์ประชาสัมพันธ์เกี่ยวกับสิ่งแวดล้อม</t>
  </si>
  <si>
    <t>รณรงค์ประชาสัมพันธ์เกี่ยวกับสิ่งแวดล้อม</t>
  </si>
  <si>
    <t>โครงการส่งเสริมการเรียนรู้การเกษตรแบบเศรษฐกิจพอเพียง</t>
  </si>
  <si>
    <r>
      <t xml:space="preserve">  Ø</t>
    </r>
    <r>
      <rPr>
        <b/>
        <sz val="14"/>
        <color theme="1"/>
        <rFont val="TH SarabunPSK"/>
        <family val="2"/>
      </rPr>
      <t>แผนงานสังคมสงเคราะห์</t>
    </r>
  </si>
  <si>
    <t>โครงการฝึกอบรมให้ความรู้ พัฒนาคุณภาพชีวิตผู้ด้อยโอกาสและคนไร้ที่พึ่ง</t>
  </si>
  <si>
    <t>โครงการส่งเสริมคุณภาพชีวิตผู้สูงอายุ คนพิการ</t>
  </si>
  <si>
    <t>ส่งเสริมคุณภาพชีวิตผู้สูงอายุ คนพิการ โดยการให้ความรู้เกี่ยวกับการประกอบอาชีพอิสระให้กับผู้สูงอายุ คนพิการ ผู้ดูแลคนพิการ ให้สามารถนำความรู้ไปประกอบอาชีพเพื่อสร้างรายได้แก่ตนเองและครอบครัว</t>
  </si>
  <si>
    <r>
      <t>Ø</t>
    </r>
    <r>
      <rPr>
        <b/>
        <sz val="14"/>
        <color theme="1"/>
        <rFont val="TH SarabunPSK"/>
        <family val="2"/>
      </rPr>
      <t>แผนงานรักษาความสบภายใน</t>
    </r>
  </si>
  <si>
    <t>โครงการช่วยเหลือผู้ประสบสาธารณภัยในพื้นที่</t>
  </si>
  <si>
    <t>เพื่อช่วยเหลือประชาชนที่ได้รับความเดือดร้อนจากสาธารณภัย</t>
  </si>
  <si>
    <t>โครงการฝึกอบรมชุดปฏิบัติการจิตอาสาภัยพิบัติประจำองค์กรปกครองส่วนท้องถิ่น (องค์การบริหารส่วนตำบลคลองใหม่)</t>
  </si>
  <si>
    <t>อบรมชุดปฏิบัติการจิตอาสาภัยพิบัติประจำองค์กรปกครองส่วนท้องถิ่น</t>
  </si>
  <si>
    <t>4.  ยุทธศาสตร์การพัฒนาด้านการศึกษา ศาสนา และวัฒนธรรม</t>
  </si>
  <si>
    <r>
      <t xml:space="preserve">  Ø</t>
    </r>
    <r>
      <rPr>
        <b/>
        <sz val="14"/>
        <color theme="1"/>
        <rFont val="TH SarabunPSK"/>
        <family val="2"/>
      </rPr>
      <t>แผนงานการศึกษา</t>
    </r>
  </si>
  <si>
    <t>โครงการส่งเสริมศักยภาพการจัดการศึกษาพัฒนาครู ผู้ช่วยครูผู้ดูแลเด็ก ผู้ดูแลเด็ก</t>
  </si>
  <si>
    <t>ค่าใช้จ่ายในการส่งเสริมศักยภาพการจัดการศึกษาพัฒนาครู/ผู้ช่วยครูผู้ดูแลเด็ก/ผู้ดูแลเด็กของศูนย์พัฒนาเด็กเล็กตำบลคลองใหม่</t>
  </si>
  <si>
    <t>โครงการสนับสนุนการอบรมด้านคุณธรรม จริยธรรมแก่เด็กนักเรียน</t>
  </si>
  <si>
    <t>ดำเนินกิจกรรมการอบรมด้านคุณธรรม จริยธรรมให้แก่เด็กนักเรียนนำหลักธรรมของพระพุทธศาสนามาใช้ในการดำรงชีวิต</t>
  </si>
  <si>
    <t>โครงการสนับสนุนค่าใช้จ่ายการบริหารสถานศึกษาการสนับสนุนค่าจัดการเรียนการสอนของศูนย์พัฒนาเด็กเล็ก(รายหัว)</t>
  </si>
  <si>
    <t>ค่าสนับสนุนค่าจัดการเรียนการสอนของศูนย์พัฒนาเด็กเล็ก</t>
  </si>
  <si>
    <t>โครงการสนับสนุนค่าใช้จ่ายการบริหารสถานศึกษาการสนับสนุนอาหารกลางวันให้กับศูนย์พัฒนาเด็กเล็ก</t>
  </si>
  <si>
    <t>เป็นค่าดำเนินการจัดหาอาหารกลางวันให้กับศูนย์พัฒนาเด็กเล็กตำบลคลองใหม่  1 แห่ง</t>
  </si>
  <si>
    <t>โครงการสนับสนุนค่าใช้จ่ายการบริหารสถานศึกษาสำหรับผู้ประกอบวิชาชีพครู</t>
  </si>
  <si>
    <t>สำหรับพัฒนาผู้ประกอบวิชาชีพครูที่สังกัดศูนย์พัฒนาเด็กเล็กขององค์กรปกครองส่วนท้องถิ่น</t>
  </si>
  <si>
    <t>โครงการสานสัมพันธ์ครอบครัวในศูนย์พัฒนาเด็กเล็ก</t>
  </si>
  <si>
    <t>สร้างความสัมพันธ์ความอบอุ่นให้กับเด็กก่อนวัยเรียน ผู้ปกครอง ชุมชนส่งเสริมให้ครอบครอบมีกิจกรรมเรียนรู้ร่วมกัน สร้างความรัก ความสามัคคี</t>
  </si>
  <si>
    <t>เป็นค่าจัดซื้ออาหารเสริม (นม) ให้แก่เด็กเล็ก เด็กนักเรียน</t>
  </si>
  <si>
    <r>
      <t>Ø</t>
    </r>
    <r>
      <rPr>
        <b/>
        <sz val="14"/>
        <color theme="1"/>
        <rFont val="TH SarabunPSK"/>
        <family val="2"/>
      </rPr>
      <t>แผนงานศาสนาวัฒนธรรมและนันทนาการ</t>
    </r>
  </si>
  <si>
    <t>โครงการส่งเสริม สนับสนุนการอนุรักษ์ฟื้นฟูศิลปวัฒนธรรมจารีตประเพณีและภูมิปัญญาท้องถิ่น</t>
  </si>
  <si>
    <t>ค่าใช้จ่ายในการส่งเสริมและสนับสนุนการอนุรักษ์สืบสานและถ่ายทอดศิลปวัฒนธรรมและภูมิปัญญาท้องถิ่นแก่เด็กและเยาวชนตำบลคลองใหม่</t>
  </si>
  <si>
    <t>โครงการสืบสานประเพณีลอยกระทง</t>
  </si>
  <si>
    <t>ค่าใช้จ่ายในการจัดกิจกรรมสืบสานประเพณีลอยกระทง</t>
  </si>
  <si>
    <t>ค่าใช้จ่ายในการจัดงานประเพณีสงกรานต์</t>
  </si>
  <si>
    <t>โครงการสืบสานประเพณีแห่เทียนจำนำพรรษา</t>
  </si>
  <si>
    <t>การจัดกิจกรรมแห่เทียนจำนำพรรษา  </t>
  </si>
  <si>
    <t>5. ยุทธศาสตร์การพัฒนาด้านทรัพยากรธรรมชาติ และสิ่งแวดล้อม</t>
  </si>
  <si>
    <r>
      <t xml:space="preserve">  Ø</t>
    </r>
    <r>
      <rPr>
        <b/>
        <sz val="14"/>
        <color theme="1"/>
        <rFont val="TH SarabunPSK"/>
        <family val="2"/>
      </rPr>
      <t>แผนงานสร้างความเข้มแข็งของชุมชน</t>
    </r>
  </si>
  <si>
    <t xml:space="preserve">6.  ยุทธศาสตร์  การพัฒนาด้านการบริหารจัดการที่ดี </t>
  </si>
  <si>
    <r>
      <t xml:space="preserve">    Ø</t>
    </r>
    <r>
      <rPr>
        <b/>
        <sz val="14"/>
        <color theme="1"/>
        <rFont val="TH SarabunPSK"/>
        <family val="2"/>
      </rPr>
      <t>แผนงานบริหารงานทั่วไป</t>
    </r>
  </si>
  <si>
    <t>ค่าใช้จ่ายในการช่วยเหลือพนักงานหรือลูกจ้างที่ต้องหาคดีอาญา , ค่าเบี้ยเลี้ยงพยานหรือผู้ต้องหา ,ค่าของขวัญของรางวัลหรือเงินรางวัลในการจัดกิจกรรมต่างๆที่มีความจำเป็นและความเหมาะสม , ค่าทำขวัญค่าพวงมาลัยช่อดอกไม้กระเช้าดอกไม้และพวงมาลัยสำหรับวันสำคัญต่างๆตามวาระโอกาสที่จำเป็นและเหมาะสม , ค่าชดใช้ค่าเสียหายหรือค่าสินไหมทดแทน</t>
  </si>
  <si>
    <t>เพื่อเป็นค่าใช้จ่ายในการช่วยเหลือพนักงานหรือลูกจ้างที่ต้องหาคดีอาญา , ค่าเบี้ยเลี้ยงพยานหรือผู้ต้องหา,ค่าของขวัญของรางวัลหรือเงินรางวัลในการจัดกิจกรรมต่างๆที่มีความจำเป็นและความเหมาะสม , ค่าทำขวัญค่าพวงมาลัยช่อดอกไม้กระเช้าดอกไม้และพวงมาลาสำหรับวันสำคัญต่างๆตามวาระโอกาสที่จำเป็นและเหมาะสม , ค่าชดใช้ค่าเสียหายหรือค่าสินไหมทดแทน</t>
  </si>
  <si>
    <t>ค่าใช้จ่ายในการดำเนินการเลือกตั้ง</t>
  </si>
  <si>
    <t>เพื่อจ่ายเป็นค่าใช้จ่ายสำหรับการดำเนินการเลือกตั้งขององค์การบริหารส่วนตำบลคลองใหม่ ตามที่คณะกรรมการการเลือกตั้งกำหนด ฯลฯ</t>
  </si>
  <si>
    <t>ค่าใช้จ่ายในการเดินทางไปราชการ</t>
  </si>
  <si>
    <t>เพื่อจ่ายเป็นค่าเบี้ยเลี้ยง ค่าพาหนะ ค่าเช่าที่พัก และค่าใช้จ่ายอื่นๆ ในการเดินทางไปราชการ ค่าลงทะเบียนต่าง ๆ หรือไปอบรมสัมมนาของพนักงานส่วนตำบล พนักงานจ้าง ฯลฯ</t>
  </si>
  <si>
    <t>โครงการ 5 ส.  ภายใน อบต.คลองใหม่</t>
  </si>
  <si>
    <t>เพื่อจ่ายเป็นค่าใช้จ่ายตามโครงการ5 ส. ภายใน อบต.คลองใหม่สำนักงานปลัด เช่น ค่าป้ายประชาสัมพันธ์ ค่าวัสดุ อุปกรณ์ ฯลฯ</t>
  </si>
  <si>
    <t>โครงการฝึกอบรมการป้องกันและปราบปรามการทุจริตของภาครัฐ</t>
  </si>
  <si>
    <t>เพื่อจ่ายเป็นค่าใช้จ่ายตามโครงการฝึกอบรมการป้องกันและปราบปรามการทุจริตของภาครัฐ  ให้กับคณะผู้บริหารฯ พนักงาน  และผู้นำชุมชน ขององค์การบริหารส่วนตำบลคลองใหม่  เพื่อจ่ายเป็นค่าวิทยากร  ค่าอาหาร  ค่าอาหารว่าง  ฯลฯ</t>
  </si>
  <si>
    <t>โครงการฝึกอบรมและศึกษาดูงานของคณะผู้บริหาร สมาชิกสภา อบต. เลขานุการนายก อบต. ข้าราชการ ลูกจ้าง พนักงานจ้าง</t>
  </si>
  <si>
    <t>เพื่อจ่ายเป็นค่าใช้จ่ายในการอบรม สัมมนา ทัศนศึกษา ดูงาน เพื่อเพิ่มพูนความรู้และประสิทธิภาพในการปฏิบัติงาน ให้แก่ผู้บริหารองค์การบริหารส่วนตำบล สมาชิกสภาองค์การบริหารส่วนตำบล  พนักงานส่วนตำบล</t>
  </si>
  <si>
    <t>ค่าบริการโทรศัพท์</t>
  </si>
  <si>
    <t>โครงการสำรวจความพึงพอใจของผู้รับบริการต่อการให้บริการขององค์การบริหารส่วนตำบลคลองใหม่</t>
  </si>
  <si>
    <t>เพื่อจ่ายเป็นค่าจ้างสำรวจความพึงพอใจของผู้รับบริการจากองค์การบริหารส่วนตำบลคลองใหม่ ให้กับองค์กรหรือสถาบันที่เป็นกลาง เป็นผู้สำรวจวิจัยประเมินผลหรือพัฒนาระบบต่าง ๆ ฯลฯ</t>
  </si>
  <si>
    <t>โครงการจัดตั้งศูนย์ปฏิบัติการร่วมในการช่วยเหลือประชาชนขององค์กรปกครองส่วนท้องถิ่นระดับอำเภอ</t>
  </si>
  <si>
    <t>เพื่อจ่ายเป็นค่าสนับสนุนโครงการจัดตั้งศูนย์ปฏิบัติการร่วมในการช่วยเหลือประชาชนขององค์กรปกครองส่วนท้องถิ่นระดับอำเภอสามพราน</t>
  </si>
  <si>
    <r>
      <t xml:space="preserve">    Ø</t>
    </r>
    <r>
      <rPr>
        <b/>
        <sz val="14"/>
        <color theme="1"/>
        <rFont val="TH SarabunPSK"/>
        <family val="2"/>
      </rPr>
      <t>แผนงานบริหารงานคลัง</t>
    </r>
  </si>
  <si>
    <t>เพื่อจ่ายเป็นค่าเบี้ยเลี้ยง ค่าพาหนะ ค่าเช่าที่พัก และค่าใช้จ่ายอื่นๆ ในการเดินทางไปราชการ ค่าลงทะเบียนต่าง ๆ</t>
  </si>
  <si>
    <t>โครงการปรับปรุงแผนที่ภาษีและทะเบียนทรัพย์สิน</t>
  </si>
  <si>
    <t>เพื่อจ่ายเป็นค่าดำเนินการตามโครงการปรับปรุงแผนที่ภาษีและทะเบียนทรัพย์สิน เช่น ค่าใช้จ่ายในการปรับปรุงข้อมูล การประชุมอบรมสัมมนา</t>
  </si>
  <si>
    <t>โครงการเพิ่มประสิทธิภาพการจัดเก็บรายได้</t>
  </si>
  <si>
    <t>เพื่อจ่ายเป็นค่าดำเนินการตามโครงการเพิ่มประสิทธิภาพการจัดเก็บรายได้ เช่น ค่าใช้จ่ายในการรณรงค์ ประชาสัมพันธ์ด้านการเสียภาษีแก่ประชาชน</t>
  </si>
  <si>
    <t>กองคลัง</t>
  </si>
  <si>
    <t>ค่าตอบแทนคณะกรรมการ</t>
  </si>
  <si>
    <t>เพื่อจ่ายเป็นค่าตอบแทนคณะกรรมการสอบสวนทางวินัย ค่าตอบแทนในการยืมตัวข้าราชการพนักงานส่วนตำบลที่มาปฏิบัติราชการ ค่าเงินรางวัลเจ้าหน้าที่ตำรวจในคดีจับกุมผู้กระทำผิดตาม พ.ร.บ.จราจรฯ ฯลฯ</t>
  </si>
  <si>
    <t>เงินประโยชน์ตอบแทนอื่นเป็นกรณีพิเศษ</t>
  </si>
  <si>
    <t>เพื่อจ่ายเป็นเงินประโยชน์ตอบแทนอื่นเป็นกรณีพิเศษ (เงินรางวัลประจำปี) ให้แก่พนักงานส่วนตำบล ลูกจ้างประจำ และพนักงานจ้าง</t>
  </si>
  <si>
    <t>ค่าตอบแทนการปฏิบัติงานนอกเวลาราชการ</t>
  </si>
  <si>
    <t>เพื่อจ่ายเป็นค่าตอบแทนการปฏิบัติงานนอกเวลาราชการให้แก่พนักงานส่วนตำบลและพนักงานจ้าง</t>
  </si>
  <si>
    <t>ค่าเช่าบ้าน</t>
  </si>
  <si>
    <t>เพื่อจ่ายเป็นค่าเช่าบ้านให้แก่พนักงานส่วนท้องถิ่นที่มีสิทธิเบิกค่าเช่าบ้านตามระเบียบกระทรวงมหาดไทยว่าด้วยค่าเช่าบ้าน โดยคำนวณจากจำนวนผู้มีสิทธิเบิกค่าเช่าบ้าน</t>
  </si>
  <si>
    <t>เงินช่วยเหลือการศึกษาบุตร</t>
  </si>
  <si>
    <t>เพื่อจ่ายเป็นเงินช่วยเหลือการศึกษาบุตร ให้กับพนักงานส่วนตำบล ลูกจ้างประจำ และผู้บริหารขององค์การบริหารส่วนตำบล</t>
  </si>
  <si>
    <t>ค่าจัดทำประกันภัยทรัพย์สิน</t>
  </si>
  <si>
    <t>เพื่อจ่ายเป็นค่าใช้จ่ายในการประกันภัยรถและเบี้ยประกันภัยรถที่ใช้ในราชการของอบต. คลองใหม่ตาม พรบ. คุ้มครองผู้ประสบภัยจากรถ</t>
  </si>
  <si>
    <t>ค่าจ้างเหมาบริการ</t>
  </si>
  <si>
    <t>เพื่อจ่ายเป็นค่าจ้างเหมาทำความสะอาดสำนักงาน  เข้าปกหนังสือ หรือค่าเย็บเล่มหนังสือ ค่าตอบรับหนังสือพิมพ์รายวัน วารสาร คู่มือปฏิบัติราชการ ค่าจ้างเหมาจัดทำปฏิทิน/วารสาร อบต./เอกสารสรุปผลการดำเนินงานของ อบต. ค่าเช่าทรัพย์สิน</t>
  </si>
  <si>
    <t>ค่าเช่าเครื่องถ่ายเอกสาร</t>
  </si>
  <si>
    <t>เพื่อจ่ายเป็นค่าใช้จ่ายในการเช่าเครื่องถ่ายเอกสาร  ของอบต. คลองใหม่ ราคารวมวัสดุสิ้นเปลื้อง ค่าอะไหล่ ค่าบริการบำรุงรักษา และค่าใช้จ่ายอื่น ๆ แต่ไม่รวมค่ากระดาษเอกสาร</t>
  </si>
  <si>
    <t>รายจ่ายเกี่ยวกับการรับรองและพิธีการ</t>
  </si>
  <si>
    <t>เพื่อจ่ายเป็นค่ารับรอง ค่าอาหาร</t>
  </si>
  <si>
    <t>วัสดุสำนักงาน</t>
  </si>
  <si>
    <t>เพื่อจ่ายเป็นค่าจัดซื้อวัสดุสำนักงาน วัสดุสิ้นเปลือง</t>
  </si>
  <si>
    <t>วัสดุงานบ้านงานครัว</t>
  </si>
  <si>
    <t>เพื่อจ่ายเป็นค่าจัดซื้อวัสดุงานบ้านงานครัว</t>
  </si>
  <si>
    <t>วัสดุยานพาหนะและขนส่ง</t>
  </si>
  <si>
    <t>เพื่อจ่ายเป็นค่าจัดซื้อวัสดุยานพาหนและขนส่ง</t>
  </si>
  <si>
    <t>วัสดุเชื้อเพลิงและหล่อลื่น</t>
  </si>
  <si>
    <t>เพื่อจ่ายเป็นค่าจัดซื้อวัสดุเชื้อเพลิงและหล่อลื่น</t>
  </si>
  <si>
    <t>วัสดุการเกษตร</t>
  </si>
  <si>
    <t>เพื่อจ่ายเป็นค่าจัดซื้อวัสดุการเกษตร</t>
  </si>
  <si>
    <t>วัสดุโฆษณาและเผยแพร่</t>
  </si>
  <si>
    <t>เพื่อจ่ายเป็นค่าจัดซื้อวัสดุโฆษณาและเผยแพร่</t>
  </si>
  <si>
    <t>วัสดุคอมพิวเตอร์</t>
  </si>
  <si>
    <t>เพื่อจ่ายเป็นค่าจัดซื้อวัสดุพิวเตอร์</t>
  </si>
  <si>
    <t>วัสดุอื่น</t>
  </si>
  <si>
    <t>ค่าไฟฟ้า</t>
  </si>
  <si>
    <t>เพื่อจ่ายเป็นค่ากระแสไฟฟ้าสำนักงานและในที่สาธารณะ  ฯลฯ</t>
  </si>
  <si>
    <t>เพื่อจ่ายเป็นค่าโทรศัพท์ของสำนักงาน</t>
  </si>
  <si>
    <t>ค่าบริการสื่อสารและโทรคมนาคม</t>
  </si>
  <si>
    <t>เพื่อจ่ายเป็นค่าโทรศัพท์เคลื่อนที่สำหรับผู้บริหาร และสำนักงาน</t>
  </si>
  <si>
    <t> ค่าจ้างเหมาบริการ</t>
  </si>
  <si>
    <t>เพื่อจ่ายเป็นจ้างเหมาถ่ายเอกสารเข้าปกหนังสือ หรือค่าเย็บเล่มหนังสือ  ค่าตอบรับหนังสือพิมพ์รายวัน วารสาร</t>
  </si>
  <si>
    <t>ค่าบริการไปรษณีย์</t>
  </si>
  <si>
    <t>เพื่อจ่ายเป็นค่าไปรษณีย์ ค่าโทรเลข ค่าธนาณัติ</t>
  </si>
  <si>
    <r>
      <t xml:space="preserve">    Ø</t>
    </r>
    <r>
      <rPr>
        <b/>
        <sz val="14"/>
        <color theme="1"/>
        <rFont val="TH SarabunPSK"/>
        <family val="2"/>
      </rPr>
      <t>แผนงานรักษาความสงบภายใน</t>
    </r>
  </si>
  <si>
    <t>ค่าป่วยการ อปพร</t>
  </si>
  <si>
    <t>เพื่อจ่ายเป็นค่าใช้จ่ายให้แก่อาสาสมัครเพื่อเป็นค่าป่วยการชดเชยการงานหรือเวลาที่เสียไป เพื่อสนับสนุนการปฏิบัติหน้าที่ในการป้องกันและบรรเทาสาธารณภัย</t>
  </si>
  <si>
    <t>วัสดุเครื่องแต่งกาย</t>
  </si>
  <si>
    <t>เพื่อจ่ายเป็นค่าจัดหาวัสดุเครื่องแต่งกายที่องค์กรปกครองส่วนท้องถิ่นมอบให้เจ้าหน้าที่เพื่อสวมใส่ในขณะปฏิบัติงานตามหน้าที่</t>
  </si>
  <si>
    <r>
      <t xml:space="preserve">    Ø</t>
    </r>
    <r>
      <rPr>
        <b/>
        <sz val="14"/>
        <color theme="1"/>
        <rFont val="TH SarabunPSK"/>
        <family val="2"/>
      </rPr>
      <t>แผนงานศึกษา</t>
    </r>
  </si>
  <si>
    <t>เพื่อจ่ายเป็นเงินประโยชน์ตอบแทนอื่นเป็นกรณีพิเศษ</t>
  </si>
  <si>
    <t>ค่าตอบแทนผู้ปฏิบัติราชการอันเป็นประโยชน์แก่องค์กรปกครองส่วนท้องถิ่นตามที่ได้รับมอบหมาย</t>
  </si>
  <si>
    <t>เพื่อจ่ายเป็นค่าตอบแทนแก่คณะกรรมการตรวจการจ้าง อบต. ค่าตอบแทนคณะกรรมการสอบสวนทางวินัย </t>
  </si>
  <si>
    <t>กองการศึกษา</t>
  </si>
  <si>
    <t>เพื่อจ่ายเป็นเงินช่วยเหลือการศึกษาบุตรของพนักงานส่วนตำบล และผู้มีสิทธิ์ได้รับเงินช่วยเหลือการศึกษาบุตร</t>
  </si>
  <si>
    <t>เพื่อจ่ายเป็นจ้างเหมาค่าถ่ายเอกสาร เข้าปกหนังสือ หรือค่าเย็บเล่มหนังสือ ค่าโฆษณาและเผยแพร่</t>
  </si>
  <si>
    <t>เพื่อจ่ายเป็นค่าค่าใช้จ่ายในการเช่าเครื่องถ่ายเอกสาร</t>
  </si>
  <si>
    <t>เพื่อจ่ายเป็นค่าเบี้ยเลี้ยง ค่าพาหนะ ค่าเช่าที่พัก</t>
  </si>
  <si>
    <t>เพื่อจ่ายเป็นค่าจัดซื้อ วัสดุ อุปกรณ์สำหรับทำป้าย</t>
  </si>
  <si>
    <t>เพื่อจ่ายเป็นค่าจัดซื้อวัสดุคอมพิวเตอร์</t>
  </si>
  <si>
    <t>เพื่อจ่ายเป็นค่ากระแสไฟฟ้าสำหรับศูนย์พัฒนาเด็กเล็กบ้านคลองใหม่</t>
  </si>
  <si>
    <t>เพื่อจ่ายเป็นค่าโทรศัพท์ของศูนย์พัฒนาเด็กเล็กตำบลคลองใหม่  รวมทั้งค่าใช้จ่ายเพื่อให้ได้ใช้บริการดังกล่าว และค่าใช้จ่ายที่เกิดขึ้นเกี่ยวกับการใช้บริการ</t>
  </si>
  <si>
    <t>เพื่อจ่ายเป็นค่าบำรุงรักษาหรือซ่อมแซมครุภัณฑ์เพื่อให้สามารถใช้งานได้ตามปกติ เช่น คอมพิวเตอร์ เครื่องปรับอากาศ เครื่องดนตรี เครื่องกรองน้ำ และอื่นๆ</t>
  </si>
  <si>
    <t>โครงการสนับสนุนค่าใช้จ่ายการบริหารสถานศึกษา (อาหารกลางวัน)</t>
  </si>
  <si>
    <t>เพื่อจ่ายเป็นค่าใช้จ่ายในการดำเนินงานตามโครงการสนับสนุนค่าใช้จ่ายการบริหารสถานศึกษา (อาหารกลางวัน)</t>
  </si>
  <si>
    <r>
      <t xml:space="preserve">    Ø</t>
    </r>
    <r>
      <rPr>
        <b/>
        <sz val="14"/>
        <color theme="1"/>
        <rFont val="TH SarabunPSK"/>
        <family val="2"/>
      </rPr>
      <t>แผนงานสาธารณสุข</t>
    </r>
  </si>
  <si>
    <t>ค่าตอบแทนอาสาสมัครบริบาลท้องถิ่น</t>
  </si>
  <si>
    <t>เพื่อจ่ายเป็นค่าป่วยการชดเชย การงานหรือเวลาที่เสียไป เพื่อสนับสนุนการปฏิบัติหน้าที่ในการดูแลผู้สูงอายุที่มีภาวะพึ่งพิง</t>
  </si>
  <si>
    <t>ค่าจ้างเหมาสำรวจข้อมูลจำนวนสัตว์และขึ้นทะเบียนสัตว์</t>
  </si>
  <si>
    <t>เพื่อจ่ายเป็นค่าใช้จ่ายจ้างเหมาบริการสำหรับสำรวจข้อมูลจำนวนสัตว์และขึ้นทะเบียนสัตว์ตามโครงการสัตว์ปลอดโรคคนปลอดภัยจากโรคพิษสุนัขบ้า ตามจำนวนสุนัข/แมว</t>
  </si>
  <si>
    <r>
      <t xml:space="preserve">    Ø</t>
    </r>
    <r>
      <rPr>
        <b/>
        <sz val="14"/>
        <color theme="1"/>
        <rFont val="TH SarabunPSK"/>
        <family val="2"/>
      </rPr>
      <t>แผนงานสังคมสงเคราะห์</t>
    </r>
  </si>
  <si>
    <t>ค่าตอบแทนผู้ปฏิบัติราชการอันเป็นประโยชน์แก่องค์กรปกครองส่วนท้องถิ่น</t>
  </si>
  <si>
    <t>เพื่อจ่ายเป็นเงินประโยชน์ตอบแทนอื่นเป็นกรณีพิเศษ (เงินรางวัลประจำปี) ให้แก่พนักงานส่วนตำบล</t>
  </si>
  <si>
    <t>เพื่อจ่ายเป็นค่าเช่าบ้านให้แก่พนักงานส่วนท้องถิ่นที่มีสิทธิเบิกค่าเช่าบ้านตามระเบียบกระทรวงมหาดไทยว่าด้วยค่าเช่าบ้าน</t>
  </si>
  <si>
    <t>เพื่อจ่ายเป็นค่าจ้างเหมาเข้าปกหนังสือ</t>
  </si>
  <si>
    <t>ค่ารับรองในการต้อนรับบุคคลหรือคณะบุคคล  </t>
  </si>
  <si>
    <t>เพื่อจ่ายเป็นค่ารับรอง ค่าอาหาร ค่าเครื่องดื่ม</t>
  </si>
  <si>
    <t>เพื่อจ่ายเป็นค่าใช้จ่ายในการเดินทางไปราชการในราชอาณาจักรและนอกราชอาณาจักร</t>
  </si>
  <si>
    <t>เพื่อจ่ายเป็นค่าซ่อมแซมบำรุงรักษาทรัพย์สินเพื่อให้สามารถใช้งานได้ตามปกติ กรณีเป็นการจ้างเหมาทั้งค่าสิ่งของที่ซื้อมาใช้ในการซ่อมแซมบำรุงรักษาทรัพย์สิน</t>
  </si>
  <si>
    <t>เพื่อจ่ายเป็นค่าจัดซื้อวัสดุสำนักงาน</t>
  </si>
  <si>
    <t>เพื่อจ่ายเป็นค่าจ้างเหมาโฆษณาและเผยแพร่ หนังสือ วารสาร แผ่นพับ สติ๊กเกอร์ ฟิวเจอร์บอร์ดป้ายประชาสัมพันธ์</t>
  </si>
  <si>
    <r>
      <t xml:space="preserve">    Ø</t>
    </r>
    <r>
      <rPr>
        <b/>
        <sz val="14"/>
        <color theme="1"/>
        <rFont val="TH SarabunPSK"/>
        <family val="2"/>
      </rPr>
      <t>แผนงานเคหะและชุมชน</t>
    </r>
  </si>
  <si>
    <t>.เงินประโยชน์ตอบแทนอื่นเป็นกรณีพิเศษ</t>
  </si>
  <si>
    <t>เพื่อจ่ายเป็นค่าเงินรางวัลประจำปี (ประโยชน์ตอบแทนอื่นเป็นกรณีพิเศษ) ให้แก่พนักงานส่วนตำบล ลูกจ้างประจำและพนักงานจ้าง</t>
  </si>
  <si>
    <t>ค่าตอบแทนการตรวจแบบแปลนตาม พ.ร.บ. ควบคุมอาคาร</t>
  </si>
  <si>
    <t>เพื่อจ่ายเป็นค่าตอบแทนการตรวจแบบแปลนก่อสร้างอาคาร </t>
  </si>
  <si>
    <t>เพื่อจ่ายเป็นเงินช่วยเหลือการศึกษาบุตร</t>
  </si>
  <si>
    <t>เพื่อจ่ายเป็นค่าจ้างเหมาบริการต่างๆ ที่ดำเนินการในแผนงานกิจกรรมของ อบต.เช่น ค่าถ่ายเอกสารและเข้าเล่ม</t>
  </si>
  <si>
    <t>ค่าเช่าทรัพย์สิน</t>
  </si>
  <si>
    <t>เพื่อจ่ายเป็นค่าเช่าทรัพย์สินขององค์การบริหารส่วนตำบลคลองใหม่ เช่น ค่าเช่าหอถังที่ราชพัสดุ ฯลฯ</t>
  </si>
  <si>
    <t>วัสดุไฟฟ้าและวิทยุ</t>
  </si>
  <si>
    <t>เพื่อจ่ายเป็นค่าจัดซื้อวัสดุไฟฟ้าและวิทยุ</t>
  </si>
  <si>
    <t>วัสดุก่อสร้าง</t>
  </si>
  <si>
    <t>เพื่อจ่ายเป็นค่าจัดซื้อวัสดุก่อสร้าง</t>
  </si>
  <si>
    <t>เพื่อจ่ายเป็นค่าวัสดุยานพาหนะและขนส่ง</t>
  </si>
  <si>
    <t>เพื่อจ่ายเป็นค่าเครื่องแต่งกายสำหรับผู้ปฏิบัติงาน</t>
  </si>
  <si>
    <t>เพื่อจ่ายเป็นค่ากระแสไฟฟ้าของหอถังน้ำประปา</t>
  </si>
  <si>
    <t>ค่าทิ้งขยะมูลฝอย</t>
  </si>
  <si>
    <t>เพื่อจ่ายเป็นค่าทิ้งขยะมูลฝอย</t>
  </si>
  <si>
    <t>เพื่อจ่ายเป็นค่าจัดซื้อถังขยะพลาสติก</t>
  </si>
  <si>
    <r>
      <t xml:space="preserve">    Ø</t>
    </r>
    <r>
      <rPr>
        <b/>
        <sz val="14"/>
        <color theme="1"/>
        <rFont val="TH SarabunPSK"/>
        <family val="2"/>
      </rPr>
      <t>แผนงานการเกษตร</t>
    </r>
  </si>
  <si>
    <t>อบต. คลองใหม่</t>
  </si>
  <si>
    <t xml:space="preserve">ค่าตอบแทนเจ้าหน้าที่ในการเลือกตั้ง </t>
  </si>
  <si>
    <t>เพื่อจ่ายเป็นค่าตอบแทนเจ้าหน้าที่ในการเลือกตั้ง</t>
  </si>
  <si>
    <t>อบต.คลองใหม่</t>
  </si>
  <si>
    <t>แผนงานสาธารณสุข</t>
  </si>
  <si>
    <t>แผนงานรักษาความสงบภายใน</t>
  </si>
  <si>
    <t>แผนงานการเกษตร</t>
  </si>
  <si>
    <t>กองสวัสดิการฯ</t>
  </si>
  <si>
    <t>ทุกกอง</t>
  </si>
  <si>
    <t>แผนการดำเนินงาน  ประจำปีงบประมาณ  2565</t>
  </si>
  <si>
    <t>พ.ศ. 2565</t>
  </si>
  <si>
    <r>
      <t>จ้างเหมาก่อสร้างถนนคอนกรีตเสริมเหล็กขนาดผิวจราจรกว้าง  5  เมตร  ระยะทาง 200 เมตร  หนา 0.15  เมตร โดยมีพื้นที่ผิวถนนคอนกรีตเสิรมเหล็กไม่น้อยกว่า  980   ตารางเมตร พร้อมฝังท่อระบายน้ำคอนกรีตเสริมเหล็ก ขนาด </t>
    </r>
    <r>
      <rPr>
        <sz val="14"/>
        <color theme="1"/>
        <rFont val="Bell MT"/>
        <family val="1"/>
      </rPr>
      <t>Ø</t>
    </r>
    <r>
      <rPr>
        <sz val="14"/>
        <color theme="1"/>
        <rFont val="TH SarabunPSK"/>
        <family val="2"/>
      </rPr>
      <t> 0.60 เมตร พร้อมบ่อพักระยะทางรวม  200    เมตร </t>
    </r>
  </si>
  <si>
    <t>ก่อสร้างถนนคอนกรีตเสริมเหล็ก  ขนาดผิวจราจรกว้าง 3.00 เมตร ระยะทาง 173 เมตร  หนา 0.15  เมตร  โดยมีพื้นที่ผิวถนนคอนกรีตเสริมเหล็กไม่น้อยกว่า  502   ตารางเมตร พร้อมฝังท่อระบายน้ำคอนกรีตเสริมเหล็ก ขนาด Ø 0.60 เมตร พร้อมบ่อพักระยะทางรวม  173    เมตร </t>
  </si>
  <si>
    <t>จ้างเหมาก่อสร้างถนนคอนกรีตเสริมเหล็กขนาดผิวจราจรกว้าง  4  เมตร  ระยะทาง 134 เมตร  หนา 0.15  เมตร โดยมีพื้นที่ผิวถนนคอนกรีตเสิรมเหล็กไม่น้อยกว่า  146  ตารางเมตร </t>
  </si>
  <si>
    <t>โครงการก่อสร้างถนน คสล. พร้อมฝังท่อระบายน้ำ Ø 0.60 ม.สายนางจี่  บุญกระสินธิ์  หมู่ที่ 6</t>
  </si>
  <si>
    <r>
      <t>คอนกรีตเสริมเหล็ก  ช่วงที่ 1 ขนาดผิวจราจรกว้าง 4.50 เมตร ระยะทาง 16 เมตร  หนา 0.15  เมตร  ช่วงที่ 2 ขนาดผิวจราจรกว้าง 5 เมตร ระยะทาง 109 เมตร  หนา 0.15  เมตร โดยมีพื้นที่ผิวถนนคอนกรีตเสริมเหล็กไม่น้อยกว่า 605 ตารางเมตร พร้อมฝังท่อระบายน้ำคอนกรีตเสริมเหล็ก ขนาด </t>
    </r>
    <r>
      <rPr>
        <sz val="14"/>
        <color theme="1"/>
        <rFont val="Bell MT"/>
        <family val="1"/>
      </rPr>
      <t>Ø</t>
    </r>
    <r>
      <rPr>
        <sz val="14"/>
        <color theme="1"/>
        <rFont val="TH SarabunPSK"/>
        <family val="2"/>
      </rPr>
      <t> 0.60 เมตร พร้อมบ่อพักระยะทางรวม  200 เมตร</t>
    </r>
  </si>
  <si>
    <t xml:space="preserve">ค่าจ้างเหมาก่อสร้างถนนดินกว้าง 5 เมตร ระยะทาง 200 เมตรา หนา 0.30 ม. พร้อมลงหินคลุก ผิวจราจรหว้า 4.50 เมตร ระยทาง 200 เมตร หนา 0.20 เมตร </t>
  </si>
  <si>
    <r>
      <t>ค่าจ้างเหมาฝังท่อระบายน้ำ คสล. ขนาด</t>
    </r>
    <r>
      <rPr>
        <sz val="11"/>
        <color theme="1"/>
        <rFont val="TH SarabunPSK"/>
        <family val="2"/>
      </rPr>
      <t xml:space="preserve"> </t>
    </r>
    <r>
      <rPr>
        <sz val="11"/>
        <color theme="1"/>
        <rFont val="Arial"/>
        <family val="2"/>
      </rPr>
      <t>Ø</t>
    </r>
    <r>
      <rPr>
        <sz val="14"/>
        <color theme="1"/>
        <rFont val="TH SarabunPSK"/>
        <family val="2"/>
      </rPr>
      <t xml:space="preserve"> 0.60 เมตร พร้อมบ่อพักระยะทางรวม 270 เมตร</t>
    </r>
  </si>
  <si>
    <t>ค่าจ้างเหมาเพื่อปรับปรุงเปลี่ยนแปลงท่อเมนประปาเดิม เป็นท่อ HDPE Ø 90 ค่าจ้างเหมาเพื่อปรับปรุงเปลี่ยนแปลงท่อเมนประปาเดิม เป็นท่อ HDPE Ø 90 มิลลิเมตร     ชั้น PE 80 PN 8   ความยาว  830   เมตร </t>
  </si>
  <si>
    <t xml:space="preserve">      หมู่ที่4      ต. คลองใหม่</t>
  </si>
  <si>
    <t> ค่าจ้างเหมาเพื่อปรับปรุงเปลี่ยนแปลงท่อเมนประปาเดิม เป็นท่อ HDPE Ø 90 มิลลิเมตร     ชั้น PE 80 PN 8   ความยาว  1,000   เมตร </t>
  </si>
  <si>
    <t> ค่าจ้างเหมาเพื่อปรับปรุงเปลี่ยนแปลงท่อเมนประปาเดิม เป็นท่อ HDPE Ø 90 มิลลิเมตร     ชั้น PE 80 PN 8   ความยาว   900   เมตร </t>
  </si>
  <si>
    <t> ค่าจ้างเหมาเพื่อปรับปรุงเปลี่ยนแปลงท่อเมนประปาเดิม เป็นท่อ HDPE Ø 90 มิลลิเมตร     ชั้น PE 80 PN 8   ความยาว  1,500   เมตร </t>
  </si>
  <si>
    <t>ค่าจ้างเหมาเพื่อปรับปรุงเปลี่ยนแปลงท่อเมนประปาเดิม เป็นท่อ HDPE Ø 90 มิลลิเมตร     ชั้น PE 80 PN 8   ความยาว   600   เมตร </t>
  </si>
  <si>
    <t> ค่าจ้างเหมาเพื่อปรับปรุงเปลี่ยนแปลงท่อเมนประปาเดิม เป็นท่อ HDPE Ø 90 มิลลิเมตร     ชั้น PE 80 PN 8   ความยาว  900   เมตร </t>
  </si>
  <si>
    <t>เงินชดเชยสัญญาแบบปรับราคาได้ (ค่า K)</t>
  </si>
  <si>
    <t>จ้างเหมาบริหารออกแบบ รับรองแบบ</t>
  </si>
  <si>
    <t xml:space="preserve">      หมู่ที่ 1-6 ต. คลองใหม่</t>
  </si>
  <si>
    <t xml:space="preserve">      หมู่ที่ 1-6  ต. คลองใหม่</t>
  </si>
  <si>
    <t>จ้างเหมาบริการออกแบบ</t>
  </si>
  <si>
    <r>
      <t xml:space="preserve">โครงการก่อสร้างถนน คสล. พร้อมฝั่งท่อระบายน้ำ คสล. </t>
    </r>
    <r>
      <rPr>
        <sz val="16"/>
        <color theme="1"/>
        <rFont val="Arial"/>
        <family val="2"/>
      </rPr>
      <t>Ø</t>
    </r>
    <r>
      <rPr>
        <sz val="16"/>
        <color theme="1"/>
        <rFont val="TH SarabunPSK"/>
        <family val="2"/>
      </rPr>
      <t xml:space="preserve"> 0.60 ม. ซอยบ้านละออง  บุญสม  หมู่ที่ 2 (ตอนสุดท้าย)</t>
    </r>
  </si>
  <si>
    <r>
      <t xml:space="preserve">โครงการก่อสร้างถนนคสล. พร้อมฝั่งท่อระบายน้ำขนาด </t>
    </r>
    <r>
      <rPr>
        <sz val="16"/>
        <color theme="1"/>
        <rFont val="Arial"/>
        <family val="2"/>
      </rPr>
      <t xml:space="preserve">Ø </t>
    </r>
    <r>
      <rPr>
        <sz val="16"/>
        <color theme="1"/>
        <rFont val="TH SarabunPSK"/>
        <family val="2"/>
      </rPr>
      <t>0.60 ม. สายบ้านนายฤทธิ์  การทวี  หมู่ที่ 2</t>
    </r>
  </si>
  <si>
    <r>
      <t xml:space="preserve">โครงการวางท่อระบายน้ำ คสล. </t>
    </r>
    <r>
      <rPr>
        <sz val="16"/>
        <color theme="1"/>
        <rFont val="Arial"/>
        <family val="2"/>
      </rPr>
      <t xml:space="preserve">Ø </t>
    </r>
    <r>
      <rPr>
        <sz val="16"/>
        <color theme="1"/>
        <rFont val="TH SarabunPSK"/>
        <family val="2"/>
      </rPr>
      <t>0.60 เมตร ต่อจากของเดิมเส้นกำนันสมพร (โรงน้ำเกลือ) หมู่ที่ 5</t>
    </r>
  </si>
  <si>
    <t>โครงการอบรมคุณธรรมน้อมนำจิต สร้างแนวคิดใหม่ในองค์กร</t>
  </si>
  <si>
    <t>เพื่อจ่ายเป็นค่าใช้จ่ายตามโครงการอบรมคุณธรรมน้อมนำจิตสร้างแนวคิดใหม่ในองค์กร ให้กับคณะผู้บริหารฯ สมาชิก อบต. ผู้นำชุมชนพนักงานส่วนตำบล</t>
  </si>
  <si>
    <t xml:space="preserve">ค่าบำรุงรักษาและซ่อมแซม </t>
  </si>
  <si>
    <t>เพื่อจ่ายเป็นค่าซ่อมแซมบำรุงรักษา</t>
  </si>
  <si>
    <t xml:space="preserve">ค่าวัสดุวิทยาศาสตร์หรือการแพทย์ </t>
  </si>
  <si>
    <t xml:space="preserve">เพื่อจ่ายเป็นค่าจัดซื้อวัสดุวิทยาศาสตร์หรือการแพทย์ </t>
  </si>
  <si>
    <t>วัสดุจราจร</t>
  </si>
  <si>
    <t>เพื่อจ่ายเป็นค่าวัสดุจราจร เช่น  สัญญาณไฟกระพริบ กรวยจราจร</t>
  </si>
  <si>
    <t>สำนักปลัด</t>
  </si>
  <si>
    <t xml:space="preserve">โครงการอาสาสมัครบริบาลท้องถิ่นเพื่อดูแลผู้สูงอายุที่มีภาวะพึ่งพิง </t>
  </si>
  <si>
    <t>เพื่อจ่ายเป็นค่าจัดซื้อตู้เหล็กบานเลื่อนกระจก</t>
  </si>
  <si>
    <t>เพื่อจ่ายเป็นค่าจัดซื้อตู้เหล็กบานเลื่อนทึบ</t>
  </si>
  <si>
    <t>โครงการฝึกอบรมส่งเสริมอาชีพให้แก่ผู้มีรายได้น้อยตำบลคลองใหม่</t>
  </si>
  <si>
    <t>เพื่อจ่ายเป็นค่าใช้จ่ายตามโครงการฝึกอบรมส่งเสริมอาชีพให้แก่ประชาชน</t>
  </si>
  <si>
    <t xml:space="preserve">โครงการรู้เรื่องเพศห่างไกลเอดส์ </t>
  </si>
  <si>
    <t xml:space="preserve">เพื่อจ่ายเป็นค่าใช้จ่ายตามโครงการรู้เรื่องเพศห่างไกลเอดส์ </t>
  </si>
  <si>
    <t>ค่าวัสดุไฟฟ้าและวิทยุ</t>
  </si>
  <si>
    <t>เพื่อจ่ายค่าวัสดุไฟฟ้าและวิทยุ</t>
  </si>
  <si>
    <t>เพื่อจ่ายเป็นค่าจัดซื้อตู้เก็บเอกสารชนิดบานเลื่อนกระจกจำนวน 2 ตู้</t>
  </si>
  <si>
    <t>เพื่อจ่ายเป็นค่าจัดซื้อโต๊ะทำงาน</t>
  </si>
  <si>
    <t>ค่าปฎิบัติงานนอกเวลาราชการ</t>
  </si>
  <si>
    <t>เพื่อจ่ายเป็นปฎิบัติงานนอกเวลาราชการ</t>
  </si>
  <si>
    <t>วัสดุดับเพลิง</t>
  </si>
  <si>
    <t>เพื่อจ่ายเป็นค่าจัดหาวัสดุดับเพลิง</t>
  </si>
  <si>
    <t>เพื่อจ่ายเป็นค่าโครงการส่งเสริมกิจกรรมเด็กและเยาวชนภายในโรงเรียนตำบลคลองใหม่</t>
  </si>
  <si>
    <t>เพื่อเป็นค่าใช้จ่ายโครงการจัดงานวันเด็กแห่งชาติ</t>
  </si>
  <si>
    <t>โครงการส่งเสริมสุขภาวะครอบครัวในศูนย์พัฒนาเด็กเล็ก</t>
  </si>
  <si>
    <t>เพื่อจ่ายเป็นโครงการส่งเสริมสุขภาวะครอบครัวในศูนย์พัฒนาเด็กเล็ก</t>
  </si>
  <si>
    <t>งานบ้านงานครัว ค่าอาหารเสริม (นม)</t>
  </si>
  <si>
    <t>เพื่อจ่ายเป็นค่าซ่อมแซมบำรุงทรัพย์สินเพื่อให้สามารถใช้งานได้ตามปกติ</t>
  </si>
  <si>
    <t>เพื่อจ่ายเป็นค่าจัดซื้อเก้าอี้สำนักงานพนักพิงหุ้ม</t>
  </si>
  <si>
    <t>เพื่อจ่ายเป็นค่าจัดซื้อโต๊ะไม้สำนักงาน จำนวน 2 ตัว</t>
  </si>
  <si>
    <t>โครงการขยาขไฟฟ้าให้กับ หอถัง อบต.คลองใหม่ (บริเวณบ้านป้าสมจิตร ศรีต่างวงษ์)หมู่ที่ 5</t>
  </si>
  <si>
    <t>เพื่อจ่ายเป็นค่าใช้จ่ายตามโครงการขยายเขตระบบจำหน่าย</t>
  </si>
  <si>
    <t>ครุภัณฑ์ ครุภัณฑ์การเกษตร</t>
  </si>
  <si>
    <t>เครื่องตัดหญ้าแบบข้อแข็ง  เพื่อจัดซื้อเครื่องตัดหญ้า</t>
  </si>
  <si>
    <t>ค่าจัดซื้อครุภัณฑ์ปั้มซัมเมอร์ส ขนาด 3 แรงม้า 220 โวลต์จำนวน 2 ชุด</t>
  </si>
  <si>
    <t>ค่าจัดซื้อครุภัณฑ์ปั้มซัมเมอร์ส ขนาด 10 แรงม้า 380 โวลต์จำนวน 1 ชุด</t>
  </si>
  <si>
    <t>ค่าจัดซื้อครุภัณฑ์ปั้มซัมเมอร์ส ขนาด 5 แรงม้า 380 โวลต์</t>
  </si>
  <si>
    <t>ค่าจัดซื้อครุภัณฑ์ปั้มซัมเมอร์ส ขนาด 7.5 แรงม้า 380 โวลต์</t>
  </si>
  <si>
    <t xml:space="preserve">      หมู่ที่ 1-6    ต. คลองใหม่</t>
  </si>
  <si>
    <t>เรียนรู้การเกษตรแบบเศรษฐกิจพอเพียง ให้แก่เกษตรกรในพื้นที่ ได้เพิ่มพูนความรู้แนวคิดปรัชญาเศรษฐกิจพอเพียง และสามารถนำมาประยุกต์ใช้ให้เหมาะสมในพื้นที่ของเกษตรกร</t>
  </si>
  <si>
    <t>พัฒนาคุณภาพชีวิตผู้ด้อยโอกาสและคนไร้ที่พึ่งโดยการให้ความรู้ในการดำเนินชีวิตทางด้านสุขภาพ เศรษฐกิจ สังคม ซึ่งส่งผลต่อการพัฒนาคุณภาพชีวิตที่ดีขึ้น</t>
  </si>
  <si>
    <r>
      <t>โครงการก่อสร้างถนน คสล. พร้อมฝังท่อระบายน้ำ Ø 0.60 ม.สายนายไพรวัลย์  ทองอ่วมใหญ่ หมู่ที่ 6 (ตอนสุดท้าย</t>
    </r>
    <r>
      <rPr>
        <sz val="18"/>
        <color theme="1"/>
        <rFont val="TH SarabunPSK"/>
        <family val="2"/>
      </rPr>
      <t>)</t>
    </r>
  </si>
  <si>
    <t>เงินสมทบกองทุนประกันสังคม</t>
  </si>
  <si>
    <t>เพื่อจ่ายเป็นเงินสมทบเข้ากองทุนประกันสังคมกรณีประสบอันตรายหรือเจ็บป่วย ทุพพลภาพ ตายและคลอดบุตร ฯลฯ</t>
  </si>
  <si>
    <t>เงินสมทบกองทุนเงินทดแทน</t>
  </si>
  <si>
    <t>เงินสมทบกองทุนบำเหน็จบำนาญข้าราชการส่วนท้องถิ่น (กบท.)</t>
  </si>
  <si>
    <t>เพื่อจ่ายเป็นเงินสมทบกองทุนบำเหน็จบำนาญข้าราชการส่วนท้องถิ่น เป็นอัตราร้อยละ 1 ของงบประมาณรายได้</t>
  </si>
  <si>
    <t>เบี้ยยังชีพผู้สูงอายุ</t>
  </si>
  <si>
    <t>เบี้ยยังชีพผู้พิการ</t>
  </si>
  <si>
    <t>เบี้ยผู้ป่วยเอดส์</t>
  </si>
  <si>
    <t>เพื่อจ่ายเป็นเงินช่วยเหลือการยังชีพให้กับผู้สูงอายุ</t>
  </si>
  <si>
    <t>เพื่อจ่ายเป็นเงินช่วยเหลือการยังชีพให้กับผู้พิการ</t>
  </si>
  <si>
    <t>เพื่อจ่ายเป็นเงินช่วยเหลือการยังชีพให้กับผู้ป่วยเอดส์</t>
  </si>
  <si>
    <t>เงินสำรองจ่าย</t>
  </si>
  <si>
    <t>จ่ายเป็นค่าใช้จ่ายในกรณีไม่สามารถคาดการณ์ได้ล่วงหน้าในกรณีจำเป็น</t>
  </si>
  <si>
    <t>สป</t>
  </si>
  <si>
    <t>ความคุ้มครองแก่ลูกจ้างที่ประสบอันตราย</t>
  </si>
  <si>
    <t>กองทุนสวัสดิการชุมชนตำบลคลองใหม่</t>
  </si>
  <si>
    <t>จ่ายเป็นเงินสมทบกองทุนสวัสดิการชุมชนตำบลคลองใหม่</t>
  </si>
  <si>
    <t>หลักประกันสุขภาพตำบลคลองใหม่</t>
  </si>
  <si>
    <t>จ่ายสมทบหลักประกันสุขภาพตำบลคลองใหม่</t>
  </si>
  <si>
    <t xml:space="preserve">    แผนงานงบกลาง</t>
  </si>
  <si>
    <t>แบบ ผด. 02/1</t>
  </si>
  <si>
    <t>บัญชีจำนวนครุภัณฑ์สำหรับที่ไม่ได้ดำเนินการตามโครงการพัฒนาท้องถิ่น</t>
  </si>
  <si>
    <t xml:space="preserve">     ประเภทครุภัณฑ์สำนักงาน</t>
  </si>
  <si>
    <t>ครุภัณฑ์</t>
  </si>
  <si>
    <t>รายละเอียดของครุภัณฑ์</t>
  </si>
  <si>
    <t>แผนงาน สังคมสงเคราะห์</t>
  </si>
  <si>
    <t>แผนงานบริหารงานคลัง</t>
  </si>
  <si>
    <t>แผนงานเคหะและชุมชน</t>
  </si>
  <si>
    <t xml:space="preserve">     ประเภทครุภัณฑ์อื่น</t>
  </si>
  <si>
    <t>แผนงานกาพาณิชย์</t>
  </si>
  <si>
    <t>แผนงานบริหารทั่วไป</t>
  </si>
  <si>
    <t xml:space="preserve">     ประเภทครุภัณฑ์คอมพิวเตอร์หรืออิเล็กทรอนิกส์</t>
  </si>
  <si>
    <t xml:space="preserve"> ตู้เหล็กเก็บแฟ้มเอกสาร 20 ช่องแบบเหล็กมีล้อเลื่อน</t>
  </si>
  <si>
    <t xml:space="preserve">ค่าครุภัณฑ์สำนักงาน </t>
  </si>
  <si>
    <t>ตู้เหล็กเก็บแฟ้มเอกสาร</t>
  </si>
  <si>
    <t xml:space="preserve">ครุภัณฑ์สำนักงาน </t>
  </si>
  <si>
    <t>ครุภัณฑ์สำนักงาน  ตู้เหล็กเก็บแฟ้มเอกสาร</t>
  </si>
  <si>
    <t xml:space="preserve">ครุภัณฑ์คอมพิวเตอร์หรืออิเล็กทรอนิกส์ </t>
  </si>
  <si>
    <t>ค่าจัดซื้อเครื่องพิมพ์</t>
  </si>
  <si>
    <t xml:space="preserve"> ค่าเครื่องโทรศัพท์เคลื่อนที่</t>
  </si>
  <si>
    <t xml:space="preserve">ค่าครุภํณท์สำนักงาน </t>
  </si>
  <si>
    <t xml:space="preserve">ค่าครุภัณฑ์สำนักงาน  </t>
  </si>
  <si>
    <t>เพื่อจ่ายเป็นค่าจัดซื้อเก้าอี้สำนักงาน</t>
  </si>
  <si>
    <t>เพื่อจ่ายเป็นค่าจัดซื้อตู้เหล็กเก็บแฟ้มเอกสาร 40 ช่อง</t>
  </si>
  <si>
    <t>เพื่อจ่ายเป็นค่าจัดซื้อตู้เหล็กเก็บแฟ้มเอกสาร 20 ช่อง</t>
  </si>
  <si>
    <t xml:space="preserve"> ครุภัณฑ์สำนักงาน</t>
  </si>
  <si>
    <t>ครุภัณฑ์อื่น</t>
  </si>
  <si>
    <t xml:space="preserve">   ต. คลองใหม่</t>
  </si>
  <si>
    <t xml:space="preserve">  ต. คลองใหม่</t>
  </si>
  <si>
    <t>9+22=31</t>
  </si>
  <si>
    <t>3+13=16</t>
  </si>
  <si>
    <t>แผนการดำเนินงาน  ประจำปีงบประมาณ    2565</t>
  </si>
  <si>
    <t>โครงการก่อสร้างถนนดินใหม่ผิวจราจรหินคลุกสายนา'บุญธรรม  สุขบำรุง  หมู่ที่ 4</t>
  </si>
  <si>
    <t xml:space="preserve">      หมู่ที่ 4      ต. คลองใหม่</t>
  </si>
  <si>
    <t xml:space="preserve">  หมู่ที่ 5         ต. คลองใหม่</t>
  </si>
  <si>
    <t>โครงการสืบสานประเพณีสงกานต์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</si>
</sst>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7"/>
      <color theme="1"/>
      <name val="Times New Roman"/>
      <family val="1"/>
    </font>
    <font>
      <b/>
      <sz val="14"/>
      <color theme="1"/>
      <name val="Wingdings"/>
      <charset val="2"/>
    </font>
    <font>
      <sz val="14"/>
      <color theme="1"/>
      <name val="Bell MT"/>
      <family val="1"/>
    </font>
    <font>
      <sz val="16"/>
      <color theme="1"/>
      <name val="Wingdings"/>
      <charset val="2"/>
    </font>
    <font>
      <sz val="14"/>
      <color theme="1"/>
      <name val="Wingdings"/>
      <charset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Arial"/>
      <family val="2"/>
    </font>
    <font>
      <sz val="11"/>
      <color theme="1"/>
      <name val="TH SarabunPSK"/>
      <family val="2"/>
    </font>
    <font>
      <sz val="16"/>
      <color indexed="8"/>
      <name val="TH SarabunPSK"/>
      <family val="2"/>
      <charset val="222"/>
    </font>
    <font>
      <sz val="14"/>
      <color indexed="8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Arial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4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4"/>
    </xf>
    <xf numFmtId="0" fontId="10" fillId="0" borderId="1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11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14" fillId="0" borderId="3" xfId="0" applyFont="1" applyBorder="1" applyAlignment="1" applyProtection="1">
      <alignment vertical="top" wrapText="1" readingOrder="1"/>
      <protection locked="0"/>
    </xf>
    <xf numFmtId="3" fontId="14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2" fillId="0" borderId="3" xfId="0" applyFont="1" applyBorder="1"/>
    <xf numFmtId="0" fontId="14" fillId="0" borderId="1" xfId="0" applyFont="1" applyBorder="1" applyAlignment="1" applyProtection="1">
      <alignment vertical="top" wrapText="1" readingOrder="1"/>
      <protection locked="0"/>
    </xf>
    <xf numFmtId="0" fontId="15" fillId="0" borderId="1" xfId="0" applyFont="1" applyBorder="1" applyAlignment="1" applyProtection="1">
      <alignment vertical="top" wrapText="1" readingOrder="1"/>
      <protection locked="0"/>
    </xf>
    <xf numFmtId="0" fontId="1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16" fillId="0" borderId="1" xfId="0" applyNumberFormat="1" applyFont="1" applyBorder="1" applyAlignment="1">
      <alignment vertical="top" wrapText="1"/>
    </xf>
    <xf numFmtId="3" fontId="2" fillId="0" borderId="0" xfId="0" applyNumberFormat="1" applyFont="1"/>
    <xf numFmtId="0" fontId="2" fillId="0" borderId="5" xfId="0" applyFont="1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249380</xdr:colOff>
      <xdr:row>7</xdr:row>
      <xdr:rowOff>123825</xdr:rowOff>
    </xdr:from>
    <xdr:to>
      <xdr:col>17</xdr:col>
      <xdr:colOff>30305</xdr:colOff>
      <xdr:row>7</xdr:row>
      <xdr:rowOff>127000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BE9376B5-258F-49B0-9E58-B02E71AA31F3}"/>
            </a:ext>
          </a:extLst>
        </xdr:cNvPr>
        <xdr:cNvCxnSpPr>
          <a:cxnSpLocks noChangeShapeType="1"/>
        </xdr:cNvCxnSpPr>
      </xdr:nvCxnSpPr>
      <xdr:spPr bwMode="auto">
        <a:xfrm flipV="1">
          <a:off x="6386944" y="2562225"/>
          <a:ext cx="3147579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228600</xdr:colOff>
      <xdr:row>8</xdr:row>
      <xdr:rowOff>238125</xdr:rowOff>
    </xdr:from>
    <xdr:to>
      <xdr:col>17</xdr:col>
      <xdr:colOff>9525</xdr:colOff>
      <xdr:row>8</xdr:row>
      <xdr:rowOff>241300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D64A5AA2-4F0B-4302-B5D0-DCAA9894181B}"/>
            </a:ext>
          </a:extLst>
        </xdr:cNvPr>
        <xdr:cNvCxnSpPr>
          <a:cxnSpLocks noChangeShapeType="1"/>
        </xdr:cNvCxnSpPr>
      </xdr:nvCxnSpPr>
      <xdr:spPr bwMode="auto">
        <a:xfrm flipV="1">
          <a:off x="6362700" y="6677025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9</xdr:row>
      <xdr:rowOff>219075</xdr:rowOff>
    </xdr:from>
    <xdr:to>
      <xdr:col>16</xdr:col>
      <xdr:colOff>190500</xdr:colOff>
      <xdr:row>9</xdr:row>
      <xdr:rowOff>222250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9C1CD253-E892-4D9E-A824-B93162108F27}"/>
            </a:ext>
          </a:extLst>
        </xdr:cNvPr>
        <xdr:cNvCxnSpPr>
          <a:cxnSpLocks noChangeShapeType="1"/>
        </xdr:cNvCxnSpPr>
      </xdr:nvCxnSpPr>
      <xdr:spPr bwMode="auto">
        <a:xfrm flipV="1">
          <a:off x="6286500" y="95916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180975</xdr:colOff>
      <xdr:row>10</xdr:row>
      <xdr:rowOff>190500</xdr:rowOff>
    </xdr:from>
    <xdr:to>
      <xdr:col>16</xdr:col>
      <xdr:colOff>219075</xdr:colOff>
      <xdr:row>10</xdr:row>
      <xdr:rowOff>193675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4C6B9EDB-1E47-489E-A83C-4CCD54133C19}"/>
            </a:ext>
          </a:extLst>
        </xdr:cNvPr>
        <xdr:cNvCxnSpPr>
          <a:cxnSpLocks noChangeShapeType="1"/>
        </xdr:cNvCxnSpPr>
      </xdr:nvCxnSpPr>
      <xdr:spPr bwMode="auto">
        <a:xfrm flipV="1">
          <a:off x="6315075" y="114300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21</xdr:row>
      <xdr:rowOff>190500</xdr:rowOff>
    </xdr:from>
    <xdr:to>
      <xdr:col>17</xdr:col>
      <xdr:colOff>171450</xdr:colOff>
      <xdr:row>21</xdr:row>
      <xdr:rowOff>193675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295A33CC-337B-4D92-BCF1-BF8C9F7060AF}"/>
            </a:ext>
          </a:extLst>
        </xdr:cNvPr>
        <xdr:cNvCxnSpPr>
          <a:cxnSpLocks noChangeShapeType="1"/>
        </xdr:cNvCxnSpPr>
      </xdr:nvCxnSpPr>
      <xdr:spPr bwMode="auto">
        <a:xfrm flipV="1">
          <a:off x="6524625" y="2774442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38100</xdr:colOff>
      <xdr:row>11</xdr:row>
      <xdr:rowOff>243840</xdr:rowOff>
    </xdr:from>
    <xdr:to>
      <xdr:col>17</xdr:col>
      <xdr:colOff>121920</xdr:colOff>
      <xdr:row>11</xdr:row>
      <xdr:rowOff>247015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91A0A342-ACAA-4A00-9019-8756E28D56BB}"/>
            </a:ext>
          </a:extLst>
        </xdr:cNvPr>
        <xdr:cNvCxnSpPr>
          <a:cxnSpLocks noChangeShapeType="1"/>
        </xdr:cNvCxnSpPr>
      </xdr:nvCxnSpPr>
      <xdr:spPr bwMode="auto">
        <a:xfrm flipV="1">
          <a:off x="6477000" y="1495044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</xdr:colOff>
      <xdr:row>12</xdr:row>
      <xdr:rowOff>259080</xdr:rowOff>
    </xdr:from>
    <xdr:to>
      <xdr:col>17</xdr:col>
      <xdr:colOff>93345</xdr:colOff>
      <xdr:row>12</xdr:row>
      <xdr:rowOff>262255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9856300C-985A-4720-8EF4-D47ABAC7743C}"/>
            </a:ext>
          </a:extLst>
        </xdr:cNvPr>
        <xdr:cNvCxnSpPr>
          <a:cxnSpLocks noChangeShapeType="1"/>
        </xdr:cNvCxnSpPr>
      </xdr:nvCxnSpPr>
      <xdr:spPr bwMode="auto">
        <a:xfrm flipV="1">
          <a:off x="6446520" y="1656588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274320</xdr:colOff>
      <xdr:row>13</xdr:row>
      <xdr:rowOff>266700</xdr:rowOff>
    </xdr:from>
    <xdr:to>
      <xdr:col>17</xdr:col>
      <xdr:colOff>53340</xdr:colOff>
      <xdr:row>13</xdr:row>
      <xdr:rowOff>269875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BC61661-04DF-4F66-A583-8A6ED89906EB}"/>
            </a:ext>
          </a:extLst>
        </xdr:cNvPr>
        <xdr:cNvCxnSpPr>
          <a:cxnSpLocks noChangeShapeType="1"/>
        </xdr:cNvCxnSpPr>
      </xdr:nvCxnSpPr>
      <xdr:spPr bwMode="auto">
        <a:xfrm flipV="1">
          <a:off x="6408420" y="177927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274320</xdr:colOff>
      <xdr:row>14</xdr:row>
      <xdr:rowOff>320040</xdr:rowOff>
    </xdr:from>
    <xdr:to>
      <xdr:col>17</xdr:col>
      <xdr:colOff>53340</xdr:colOff>
      <xdr:row>14</xdr:row>
      <xdr:rowOff>323215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1240FE2C-27C6-4F21-B8CD-491B50978E25}"/>
            </a:ext>
          </a:extLst>
        </xdr:cNvPr>
        <xdr:cNvCxnSpPr>
          <a:cxnSpLocks noChangeShapeType="1"/>
        </xdr:cNvCxnSpPr>
      </xdr:nvCxnSpPr>
      <xdr:spPr bwMode="auto">
        <a:xfrm flipV="1">
          <a:off x="6408420" y="1917954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</xdr:colOff>
      <xdr:row>15</xdr:row>
      <xdr:rowOff>228600</xdr:rowOff>
    </xdr:from>
    <xdr:to>
      <xdr:col>17</xdr:col>
      <xdr:colOff>91440</xdr:colOff>
      <xdr:row>15</xdr:row>
      <xdr:rowOff>231775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205944D5-F0F3-46BC-B87E-D68F90A6F57C}"/>
            </a:ext>
          </a:extLst>
        </xdr:cNvPr>
        <xdr:cNvCxnSpPr>
          <a:cxnSpLocks noChangeShapeType="1"/>
        </xdr:cNvCxnSpPr>
      </xdr:nvCxnSpPr>
      <xdr:spPr bwMode="auto">
        <a:xfrm flipV="1">
          <a:off x="6446520" y="204216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274320</xdr:rowOff>
    </xdr:from>
    <xdr:to>
      <xdr:col>17</xdr:col>
      <xdr:colOff>83820</xdr:colOff>
      <xdr:row>16</xdr:row>
      <xdr:rowOff>277495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58273003-7E12-499C-A784-9A189D455958}"/>
            </a:ext>
          </a:extLst>
        </xdr:cNvPr>
        <xdr:cNvCxnSpPr>
          <a:cxnSpLocks noChangeShapeType="1"/>
        </xdr:cNvCxnSpPr>
      </xdr:nvCxnSpPr>
      <xdr:spPr bwMode="auto">
        <a:xfrm flipV="1">
          <a:off x="6438900" y="2260854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17</xdr:row>
      <xdr:rowOff>304800</xdr:rowOff>
    </xdr:from>
    <xdr:to>
      <xdr:col>17</xdr:col>
      <xdr:colOff>45720</xdr:colOff>
      <xdr:row>17</xdr:row>
      <xdr:rowOff>307975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1CBF09FE-836C-4C78-8474-59731A624B07}"/>
            </a:ext>
          </a:extLst>
        </xdr:cNvPr>
        <xdr:cNvCxnSpPr>
          <a:cxnSpLocks noChangeShapeType="1"/>
        </xdr:cNvCxnSpPr>
      </xdr:nvCxnSpPr>
      <xdr:spPr bwMode="auto">
        <a:xfrm flipV="1">
          <a:off x="6400800" y="2397252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289560</xdr:colOff>
      <xdr:row>18</xdr:row>
      <xdr:rowOff>304800</xdr:rowOff>
    </xdr:from>
    <xdr:to>
      <xdr:col>17</xdr:col>
      <xdr:colOff>68580</xdr:colOff>
      <xdr:row>18</xdr:row>
      <xdr:rowOff>307975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9072E1B0-CC9E-4AFE-A98F-271D8E5BC0FF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2530602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19</xdr:row>
      <xdr:rowOff>205740</xdr:rowOff>
    </xdr:from>
    <xdr:to>
      <xdr:col>17</xdr:col>
      <xdr:colOff>62865</xdr:colOff>
      <xdr:row>19</xdr:row>
      <xdr:rowOff>208915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60B39FBE-CD9D-4937-BA1C-B3AD04CFC667}"/>
            </a:ext>
          </a:extLst>
        </xdr:cNvPr>
        <xdr:cNvCxnSpPr>
          <a:cxnSpLocks noChangeShapeType="1"/>
        </xdr:cNvCxnSpPr>
      </xdr:nvCxnSpPr>
      <xdr:spPr bwMode="auto">
        <a:xfrm flipV="1">
          <a:off x="6416040" y="2654046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20</xdr:row>
      <xdr:rowOff>320040</xdr:rowOff>
    </xdr:from>
    <xdr:to>
      <xdr:col>17</xdr:col>
      <xdr:colOff>161925</xdr:colOff>
      <xdr:row>20</xdr:row>
      <xdr:rowOff>323215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55D5FA9F-B953-43B7-9870-03E311365BBD}"/>
            </a:ext>
          </a:extLst>
        </xdr:cNvPr>
        <xdr:cNvCxnSpPr>
          <a:cxnSpLocks noChangeShapeType="1"/>
        </xdr:cNvCxnSpPr>
      </xdr:nvCxnSpPr>
      <xdr:spPr bwMode="auto">
        <a:xfrm flipV="1">
          <a:off x="6515100" y="2726436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142875</xdr:colOff>
      <xdr:row>8</xdr:row>
      <xdr:rowOff>161926</xdr:rowOff>
    </xdr:from>
    <xdr:to>
      <xdr:col>17</xdr:col>
      <xdr:colOff>104775</xdr:colOff>
      <xdr:row>8</xdr:row>
      <xdr:rowOff>180975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496175" y="3429001"/>
          <a:ext cx="21336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190500</xdr:rowOff>
    </xdr:from>
    <xdr:to>
      <xdr:col>15</xdr:col>
      <xdr:colOff>266700</xdr:colOff>
      <xdr:row>7</xdr:row>
      <xdr:rowOff>190502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8286750" y="2628900"/>
          <a:ext cx="942975" cy="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8</xdr:row>
      <xdr:rowOff>190500</xdr:rowOff>
    </xdr:from>
    <xdr:to>
      <xdr:col>16</xdr:col>
      <xdr:colOff>200025</xdr:colOff>
      <xdr:row>8</xdr:row>
      <xdr:rowOff>200025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>
          <a:cxnSpLocks noChangeShapeType="1"/>
        </xdr:cNvCxnSpPr>
      </xdr:nvCxnSpPr>
      <xdr:spPr bwMode="auto">
        <a:xfrm>
          <a:off x="7993380" y="4084320"/>
          <a:ext cx="146494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28575</xdr:colOff>
      <xdr:row>9</xdr:row>
      <xdr:rowOff>257175</xdr:rowOff>
    </xdr:from>
    <xdr:to>
      <xdr:col>15</xdr:col>
      <xdr:colOff>276225</xdr:colOff>
      <xdr:row>9</xdr:row>
      <xdr:rowOff>276226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7381875" y="5810250"/>
          <a:ext cx="1857375" cy="190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28575</xdr:colOff>
      <xdr:row>10</xdr:row>
      <xdr:rowOff>276226</xdr:rowOff>
    </xdr:from>
    <xdr:to>
      <xdr:col>17</xdr:col>
      <xdr:colOff>171450</xdr:colOff>
      <xdr:row>10</xdr:row>
      <xdr:rowOff>285750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172200" y="7353301"/>
          <a:ext cx="35242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47625</xdr:colOff>
      <xdr:row>11</xdr:row>
      <xdr:rowOff>228600</xdr:rowOff>
    </xdr:from>
    <xdr:to>
      <xdr:col>16</xdr:col>
      <xdr:colOff>152400</xdr:colOff>
      <xdr:row>11</xdr:row>
      <xdr:rowOff>238125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>
          <a:cxnSpLocks noChangeShapeType="1"/>
        </xdr:cNvCxnSpPr>
      </xdr:nvCxnSpPr>
      <xdr:spPr bwMode="auto">
        <a:xfrm>
          <a:off x="7105650" y="9744075"/>
          <a:ext cx="2314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28575</xdr:colOff>
      <xdr:row>12</xdr:row>
      <xdr:rowOff>219075</xdr:rowOff>
    </xdr:from>
    <xdr:to>
      <xdr:col>12</xdr:col>
      <xdr:colOff>257175</xdr:colOff>
      <xdr:row>12</xdr:row>
      <xdr:rowOff>228600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7381875" y="10839450"/>
          <a:ext cx="8191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85725</xdr:colOff>
      <xdr:row>13</xdr:row>
      <xdr:rowOff>228601</xdr:rowOff>
    </xdr:from>
    <xdr:to>
      <xdr:col>17</xdr:col>
      <xdr:colOff>152400</xdr:colOff>
      <xdr:row>13</xdr:row>
      <xdr:rowOff>238125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6229350" y="12687301"/>
          <a:ext cx="34480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47625</xdr:colOff>
      <xdr:row>14</xdr:row>
      <xdr:rowOff>304800</xdr:rowOff>
    </xdr:from>
    <xdr:to>
      <xdr:col>15</xdr:col>
      <xdr:colOff>200025</xdr:colOff>
      <xdr:row>14</xdr:row>
      <xdr:rowOff>304801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7105650" y="13677900"/>
          <a:ext cx="2057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257175</xdr:colOff>
      <xdr:row>15</xdr:row>
      <xdr:rowOff>361950</xdr:rowOff>
    </xdr:from>
    <xdr:to>
      <xdr:col>17</xdr:col>
      <xdr:colOff>38100</xdr:colOff>
      <xdr:row>15</xdr:row>
      <xdr:rowOff>365125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6400800" y="16173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76200</xdr:colOff>
      <xdr:row>16</xdr:row>
      <xdr:rowOff>342900</xdr:rowOff>
    </xdr:from>
    <xdr:to>
      <xdr:col>17</xdr:col>
      <xdr:colOff>171450</xdr:colOff>
      <xdr:row>16</xdr:row>
      <xdr:rowOff>342900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>
          <a:cxnSpLocks noChangeShapeType="1"/>
        </xdr:cNvCxnSpPr>
      </xdr:nvCxnSpPr>
      <xdr:spPr bwMode="auto">
        <a:xfrm>
          <a:off x="6219825" y="19202400"/>
          <a:ext cx="3476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7</xdr:row>
      <xdr:rowOff>152400</xdr:rowOff>
    </xdr:from>
    <xdr:to>
      <xdr:col>16</xdr:col>
      <xdr:colOff>200025</xdr:colOff>
      <xdr:row>7</xdr:row>
      <xdr:rowOff>171450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>
          <a:cxnSpLocks noChangeShapeType="1"/>
        </xdr:cNvCxnSpPr>
      </xdr:nvCxnSpPr>
      <xdr:spPr bwMode="auto">
        <a:xfrm>
          <a:off x="6238875" y="2590800"/>
          <a:ext cx="32289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10</xdr:row>
      <xdr:rowOff>228600</xdr:rowOff>
    </xdr:from>
    <xdr:to>
      <xdr:col>9</xdr:col>
      <xdr:colOff>47625</xdr:colOff>
      <xdr:row>10</xdr:row>
      <xdr:rowOff>228601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572250" y="12896850"/>
          <a:ext cx="533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171450</xdr:colOff>
      <xdr:row>11</xdr:row>
      <xdr:rowOff>257175</xdr:rowOff>
    </xdr:from>
    <xdr:to>
      <xdr:col>13</xdr:col>
      <xdr:colOff>76200</xdr:colOff>
      <xdr:row>11</xdr:row>
      <xdr:rowOff>257176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7820025" y="13535025"/>
          <a:ext cx="5429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323850</xdr:colOff>
      <xdr:row>12</xdr:row>
      <xdr:rowOff>161925</xdr:rowOff>
    </xdr:from>
    <xdr:to>
      <xdr:col>15</xdr:col>
      <xdr:colOff>266700</xdr:colOff>
      <xdr:row>12</xdr:row>
      <xdr:rowOff>161926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>
          <a:cxnSpLocks noChangeShapeType="1"/>
        </xdr:cNvCxnSpPr>
      </xdr:nvCxnSpPr>
      <xdr:spPr bwMode="auto">
        <a:xfrm>
          <a:off x="8610600" y="10182225"/>
          <a:ext cx="6191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15240</xdr:colOff>
      <xdr:row>8</xdr:row>
      <xdr:rowOff>274320</xdr:rowOff>
    </xdr:from>
    <xdr:to>
      <xdr:col>17</xdr:col>
      <xdr:colOff>28575</xdr:colOff>
      <xdr:row>8</xdr:row>
      <xdr:rowOff>276228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>
          <a:cxnSpLocks noChangeShapeType="1"/>
        </xdr:cNvCxnSpPr>
      </xdr:nvCxnSpPr>
      <xdr:spPr bwMode="auto">
        <a:xfrm>
          <a:off x="8625840" y="4396740"/>
          <a:ext cx="920115" cy="190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9</xdr:row>
      <xdr:rowOff>180977</xdr:rowOff>
    </xdr:from>
    <xdr:to>
      <xdr:col>16</xdr:col>
      <xdr:colOff>219075</xdr:colOff>
      <xdr:row>9</xdr:row>
      <xdr:rowOff>190500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>
          <a:cxnSpLocks noChangeShapeType="1"/>
        </xdr:cNvCxnSpPr>
      </xdr:nvCxnSpPr>
      <xdr:spPr bwMode="auto">
        <a:xfrm>
          <a:off x="8296275" y="7115177"/>
          <a:ext cx="1190625" cy="952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7</xdr:row>
      <xdr:rowOff>152400</xdr:rowOff>
    </xdr:from>
    <xdr:to>
      <xdr:col>16</xdr:col>
      <xdr:colOff>152400</xdr:colOff>
      <xdr:row>7</xdr:row>
      <xdr:rowOff>152400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>
          <a:cxnSpLocks noChangeShapeType="1"/>
        </xdr:cNvCxnSpPr>
      </xdr:nvCxnSpPr>
      <xdr:spPr bwMode="auto">
        <a:xfrm>
          <a:off x="7439025" y="25908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8</xdr:row>
      <xdr:rowOff>381000</xdr:rowOff>
    </xdr:from>
    <xdr:to>
      <xdr:col>17</xdr:col>
      <xdr:colOff>171450</xdr:colOff>
      <xdr:row>8</xdr:row>
      <xdr:rowOff>400050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276975" y="6210300"/>
          <a:ext cx="34194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152400</xdr:colOff>
      <xdr:row>9</xdr:row>
      <xdr:rowOff>266700</xdr:rowOff>
    </xdr:from>
    <xdr:to>
      <xdr:col>15</xdr:col>
      <xdr:colOff>228600</xdr:colOff>
      <xdr:row>9</xdr:row>
      <xdr:rowOff>276225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7505700" y="7315200"/>
          <a:ext cx="16859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</xdr:row>
      <xdr:rowOff>161925</xdr:rowOff>
    </xdr:from>
    <xdr:to>
      <xdr:col>17</xdr:col>
      <xdr:colOff>104775</xdr:colOff>
      <xdr:row>7</xdr:row>
      <xdr:rowOff>165100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37052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8</xdr:row>
      <xdr:rowOff>180976</xdr:rowOff>
    </xdr:from>
    <xdr:to>
      <xdr:col>17</xdr:col>
      <xdr:colOff>28575</xdr:colOff>
      <xdr:row>8</xdr:row>
      <xdr:rowOff>200025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7229475" y="5181601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57150</xdr:colOff>
      <xdr:row>11</xdr:row>
      <xdr:rowOff>247650</xdr:rowOff>
    </xdr:from>
    <xdr:to>
      <xdr:col>17</xdr:col>
      <xdr:colOff>142875</xdr:colOff>
      <xdr:row>11</xdr:row>
      <xdr:rowOff>250825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505575" y="124968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28575</xdr:colOff>
      <xdr:row>9</xdr:row>
      <xdr:rowOff>361950</xdr:rowOff>
    </xdr:from>
    <xdr:to>
      <xdr:col>17</xdr:col>
      <xdr:colOff>114300</xdr:colOff>
      <xdr:row>9</xdr:row>
      <xdr:rowOff>365125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477000" y="89916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47625</xdr:colOff>
      <xdr:row>10</xdr:row>
      <xdr:rowOff>323850</xdr:rowOff>
    </xdr:from>
    <xdr:to>
      <xdr:col>17</xdr:col>
      <xdr:colOff>133350</xdr:colOff>
      <xdr:row>10</xdr:row>
      <xdr:rowOff>327025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6496050" y="109156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12</xdr:row>
      <xdr:rowOff>266700</xdr:rowOff>
    </xdr:from>
    <xdr:to>
      <xdr:col>17</xdr:col>
      <xdr:colOff>85725</xdr:colOff>
      <xdr:row>12</xdr:row>
      <xdr:rowOff>269875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448425" y="169735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85725</xdr:colOff>
      <xdr:row>13</xdr:row>
      <xdr:rowOff>276225</xdr:rowOff>
    </xdr:from>
    <xdr:to>
      <xdr:col>16</xdr:col>
      <xdr:colOff>152400</xdr:colOff>
      <xdr:row>13</xdr:row>
      <xdr:rowOff>276225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>
          <a:cxnSpLocks noChangeShapeType="1"/>
        </xdr:cNvCxnSpPr>
      </xdr:nvCxnSpPr>
      <xdr:spPr bwMode="auto">
        <a:xfrm>
          <a:off x="7439025" y="1871662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14</xdr:row>
      <xdr:rowOff>323850</xdr:rowOff>
    </xdr:from>
    <xdr:to>
      <xdr:col>17</xdr:col>
      <xdr:colOff>57150</xdr:colOff>
      <xdr:row>14</xdr:row>
      <xdr:rowOff>327025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6419850" y="266414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15</xdr:row>
      <xdr:rowOff>409575</xdr:rowOff>
    </xdr:from>
    <xdr:to>
      <xdr:col>17</xdr:col>
      <xdr:colOff>152400</xdr:colOff>
      <xdr:row>15</xdr:row>
      <xdr:rowOff>412750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6515100" y="289369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7</xdr:row>
      <xdr:rowOff>161925</xdr:rowOff>
    </xdr:from>
    <xdr:to>
      <xdr:col>17</xdr:col>
      <xdr:colOff>76200</xdr:colOff>
      <xdr:row>7</xdr:row>
      <xdr:rowOff>175260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629400" y="2600325"/>
          <a:ext cx="2964180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3819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9</xdr:row>
      <xdr:rowOff>180976</xdr:rowOff>
    </xdr:from>
    <xdr:to>
      <xdr:col>17</xdr:col>
      <xdr:colOff>28575</xdr:colOff>
      <xdr:row>9</xdr:row>
      <xdr:rowOff>200025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7229475" y="7153276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7</xdr:row>
      <xdr:rowOff>152400</xdr:rowOff>
    </xdr:from>
    <xdr:to>
      <xdr:col>17</xdr:col>
      <xdr:colOff>142875</xdr:colOff>
      <xdr:row>7</xdr:row>
      <xdr:rowOff>161925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>
          <a:cxnSpLocks noChangeShapeType="1"/>
        </xdr:cNvCxnSpPr>
      </xdr:nvCxnSpPr>
      <xdr:spPr bwMode="auto">
        <a:xfrm>
          <a:off x="6315075" y="2590800"/>
          <a:ext cx="3352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76200</xdr:colOff>
      <xdr:row>8</xdr:row>
      <xdr:rowOff>171450</xdr:rowOff>
    </xdr:from>
    <xdr:to>
      <xdr:col>17</xdr:col>
      <xdr:colOff>190500</xdr:colOff>
      <xdr:row>8</xdr:row>
      <xdr:rowOff>180975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>
          <a:cxnSpLocks noChangeShapeType="1"/>
        </xdr:cNvCxnSpPr>
      </xdr:nvCxnSpPr>
      <xdr:spPr bwMode="auto">
        <a:xfrm>
          <a:off x="9039225" y="4819650"/>
          <a:ext cx="6762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171450</xdr:colOff>
      <xdr:row>9</xdr:row>
      <xdr:rowOff>171450</xdr:rowOff>
    </xdr:from>
    <xdr:to>
      <xdr:col>17</xdr:col>
      <xdr:colOff>161925</xdr:colOff>
      <xdr:row>9</xdr:row>
      <xdr:rowOff>171450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>
          <a:cxnSpLocks noChangeShapeType="1"/>
        </xdr:cNvCxnSpPr>
      </xdr:nvCxnSpPr>
      <xdr:spPr bwMode="auto">
        <a:xfrm>
          <a:off x="6315075" y="6057900"/>
          <a:ext cx="337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10</xdr:row>
      <xdr:rowOff>314325</xdr:rowOff>
    </xdr:from>
    <xdr:to>
      <xdr:col>17</xdr:col>
      <xdr:colOff>104775</xdr:colOff>
      <xdr:row>10</xdr:row>
      <xdr:rowOff>314326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>
          <a:cxnSpLocks noChangeShapeType="1"/>
        </xdr:cNvCxnSpPr>
      </xdr:nvCxnSpPr>
      <xdr:spPr bwMode="auto">
        <a:xfrm>
          <a:off x="6286500" y="7305675"/>
          <a:ext cx="334327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12</xdr:row>
      <xdr:rowOff>200025</xdr:rowOff>
    </xdr:from>
    <xdr:to>
      <xdr:col>17</xdr:col>
      <xdr:colOff>104775</xdr:colOff>
      <xdr:row>12</xdr:row>
      <xdr:rowOff>203200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87915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13</xdr:row>
      <xdr:rowOff>247650</xdr:rowOff>
    </xdr:from>
    <xdr:to>
      <xdr:col>11</xdr:col>
      <xdr:colOff>180975</xdr:colOff>
      <xdr:row>13</xdr:row>
      <xdr:rowOff>250826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6515100" y="11820525"/>
          <a:ext cx="1314450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14</xdr:row>
      <xdr:rowOff>342900</xdr:rowOff>
    </xdr:from>
    <xdr:to>
      <xdr:col>16</xdr:col>
      <xdr:colOff>228600</xdr:colOff>
      <xdr:row>14</xdr:row>
      <xdr:rowOff>346075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334125" y="119634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104775</xdr:colOff>
      <xdr:row>15</xdr:row>
      <xdr:rowOff>133351</xdr:rowOff>
    </xdr:from>
    <xdr:to>
      <xdr:col>17</xdr:col>
      <xdr:colOff>85725</xdr:colOff>
      <xdr:row>15</xdr:row>
      <xdr:rowOff>152400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>
          <a:cxnSpLocks noChangeShapeType="1"/>
        </xdr:cNvCxnSpPr>
      </xdr:nvCxnSpPr>
      <xdr:spPr bwMode="auto">
        <a:xfrm flipV="1">
          <a:off x="6248400" y="16125826"/>
          <a:ext cx="3362325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16</xdr:row>
      <xdr:rowOff>142875</xdr:rowOff>
    </xdr:from>
    <xdr:to>
      <xdr:col>17</xdr:col>
      <xdr:colOff>85725</xdr:colOff>
      <xdr:row>16</xdr:row>
      <xdr:rowOff>146050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6448425" y="164782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18</xdr:row>
      <xdr:rowOff>184151</xdr:rowOff>
    </xdr:from>
    <xdr:to>
      <xdr:col>15</xdr:col>
      <xdr:colOff>114300</xdr:colOff>
      <xdr:row>18</xdr:row>
      <xdr:rowOff>200025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>
          <a:cxnSpLocks noChangeShapeType="1"/>
        </xdr:cNvCxnSpPr>
      </xdr:nvCxnSpPr>
      <xdr:spPr bwMode="auto">
        <a:xfrm>
          <a:off x="6515100" y="18729326"/>
          <a:ext cx="2562225" cy="1587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228600</xdr:colOff>
      <xdr:row>19</xdr:row>
      <xdr:rowOff>200025</xdr:rowOff>
    </xdr:from>
    <xdr:to>
      <xdr:col>17</xdr:col>
      <xdr:colOff>9525</xdr:colOff>
      <xdr:row>19</xdr:row>
      <xdr:rowOff>203200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6372225" y="17697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20</xdr:row>
      <xdr:rowOff>219075</xdr:rowOff>
    </xdr:from>
    <xdr:to>
      <xdr:col>17</xdr:col>
      <xdr:colOff>47625</xdr:colOff>
      <xdr:row>20</xdr:row>
      <xdr:rowOff>222250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6410325" y="183261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21</xdr:row>
      <xdr:rowOff>219075</xdr:rowOff>
    </xdr:from>
    <xdr:to>
      <xdr:col>17</xdr:col>
      <xdr:colOff>85725</xdr:colOff>
      <xdr:row>21</xdr:row>
      <xdr:rowOff>222250</xdr:rowOff>
    </xdr:to>
    <xdr:cxnSp macro="">
      <xdr:nvCxnSpPr>
        <xdr:cNvPr id="18" name="Line 26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6448425" y="189261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38100</xdr:colOff>
      <xdr:row>23</xdr:row>
      <xdr:rowOff>266700</xdr:rowOff>
    </xdr:from>
    <xdr:to>
      <xdr:col>17</xdr:col>
      <xdr:colOff>123825</xdr:colOff>
      <xdr:row>23</xdr:row>
      <xdr:rowOff>269875</xdr:rowOff>
    </xdr:to>
    <xdr:cxnSp macro="">
      <xdr:nvCxnSpPr>
        <xdr:cNvPr id="19" name="Line 26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6486525" y="195262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28575</xdr:colOff>
      <xdr:row>24</xdr:row>
      <xdr:rowOff>276225</xdr:rowOff>
    </xdr:from>
    <xdr:to>
      <xdr:col>17</xdr:col>
      <xdr:colOff>114300</xdr:colOff>
      <xdr:row>24</xdr:row>
      <xdr:rowOff>279400</xdr:rowOff>
    </xdr:to>
    <xdr:cxnSp macro="">
      <xdr:nvCxnSpPr>
        <xdr:cNvPr id="21" name="Line 26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>
          <a:cxnSpLocks noChangeShapeType="1"/>
        </xdr:cNvCxnSpPr>
      </xdr:nvCxnSpPr>
      <xdr:spPr bwMode="auto">
        <a:xfrm flipV="1">
          <a:off x="6477000" y="201453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25</xdr:row>
      <xdr:rowOff>276225</xdr:rowOff>
    </xdr:from>
    <xdr:to>
      <xdr:col>17</xdr:col>
      <xdr:colOff>209550</xdr:colOff>
      <xdr:row>25</xdr:row>
      <xdr:rowOff>279400</xdr:rowOff>
    </xdr:to>
    <xdr:cxnSp macro="">
      <xdr:nvCxnSpPr>
        <xdr:cNvPr id="22" name="Line 26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>
          <a:cxnSpLocks noChangeShapeType="1"/>
        </xdr:cNvCxnSpPr>
      </xdr:nvCxnSpPr>
      <xdr:spPr bwMode="auto">
        <a:xfrm flipV="1">
          <a:off x="6572250" y="207549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26</xdr:row>
      <xdr:rowOff>266700</xdr:rowOff>
    </xdr:from>
    <xdr:to>
      <xdr:col>17</xdr:col>
      <xdr:colOff>161925</xdr:colOff>
      <xdr:row>26</xdr:row>
      <xdr:rowOff>269875</xdr:rowOff>
    </xdr:to>
    <xdr:cxnSp macro="">
      <xdr:nvCxnSpPr>
        <xdr:cNvPr id="24" name="Line 26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>
          <a:cxnSpLocks noChangeShapeType="1"/>
        </xdr:cNvCxnSpPr>
      </xdr:nvCxnSpPr>
      <xdr:spPr bwMode="auto">
        <a:xfrm flipV="1">
          <a:off x="6524625" y="219646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27</xdr:row>
      <xdr:rowOff>228600</xdr:rowOff>
    </xdr:from>
    <xdr:to>
      <xdr:col>17</xdr:col>
      <xdr:colOff>209550</xdr:colOff>
      <xdr:row>27</xdr:row>
      <xdr:rowOff>231775</xdr:rowOff>
    </xdr:to>
    <xdr:cxnSp macro="">
      <xdr:nvCxnSpPr>
        <xdr:cNvPr id="27" name="Line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6572250" y="228409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238125</xdr:colOff>
      <xdr:row>28</xdr:row>
      <xdr:rowOff>295275</xdr:rowOff>
    </xdr:from>
    <xdr:to>
      <xdr:col>17</xdr:col>
      <xdr:colOff>19050</xdr:colOff>
      <xdr:row>28</xdr:row>
      <xdr:rowOff>298450</xdr:rowOff>
    </xdr:to>
    <xdr:cxnSp macro="">
      <xdr:nvCxnSpPr>
        <xdr:cNvPr id="28" name="Line 26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6381750" y="235172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11</xdr:row>
      <xdr:rowOff>268605</xdr:rowOff>
    </xdr:from>
    <xdr:to>
      <xdr:col>10</xdr:col>
      <xdr:colOff>281940</xdr:colOff>
      <xdr:row>11</xdr:row>
      <xdr:rowOff>274320</xdr:rowOff>
    </xdr:to>
    <xdr:cxnSp macro="">
      <xdr:nvCxnSpPr>
        <xdr:cNvPr id="30" name="Line 26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>
          <a:cxnSpLocks noChangeShapeType="1"/>
        </xdr:cNvCxnSpPr>
      </xdr:nvCxnSpPr>
      <xdr:spPr bwMode="auto">
        <a:xfrm>
          <a:off x="6591300" y="8764905"/>
          <a:ext cx="1028700" cy="571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17</xdr:row>
      <xdr:rowOff>220980</xdr:rowOff>
    </xdr:from>
    <xdr:to>
      <xdr:col>17</xdr:col>
      <xdr:colOff>62865</xdr:colOff>
      <xdr:row>17</xdr:row>
      <xdr:rowOff>224155</xdr:rowOff>
    </xdr:to>
    <xdr:cxnSp macro="">
      <xdr:nvCxnSpPr>
        <xdr:cNvPr id="26" name="Line 26">
          <a:extLst>
            <a:ext uri="{FF2B5EF4-FFF2-40B4-BE49-F238E27FC236}">
              <a16:creationId xmlns:a16="http://schemas.microsoft.com/office/drawing/2014/main" id="{6F7D11D7-FA45-4691-A25E-B20DDF041D52}"/>
            </a:ext>
          </a:extLst>
        </xdr:cNvPr>
        <xdr:cNvCxnSpPr>
          <a:cxnSpLocks noChangeShapeType="1"/>
        </xdr:cNvCxnSpPr>
      </xdr:nvCxnSpPr>
      <xdr:spPr bwMode="auto">
        <a:xfrm flipV="1">
          <a:off x="6416040" y="1852422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236220</xdr:colOff>
      <xdr:row>22</xdr:row>
      <xdr:rowOff>335280</xdr:rowOff>
    </xdr:from>
    <xdr:to>
      <xdr:col>17</xdr:col>
      <xdr:colOff>17145</xdr:colOff>
      <xdr:row>22</xdr:row>
      <xdr:rowOff>338455</xdr:rowOff>
    </xdr:to>
    <xdr:cxnSp macro="">
      <xdr:nvCxnSpPr>
        <xdr:cNvPr id="31" name="Line 26">
          <a:extLst>
            <a:ext uri="{FF2B5EF4-FFF2-40B4-BE49-F238E27FC236}">
              <a16:creationId xmlns:a16="http://schemas.microsoft.com/office/drawing/2014/main" id="{02EBD6A1-0402-406D-837F-56C891B48761}"/>
            </a:ext>
          </a:extLst>
        </xdr:cNvPr>
        <xdr:cNvCxnSpPr>
          <a:cxnSpLocks noChangeShapeType="1"/>
        </xdr:cNvCxnSpPr>
      </xdr:nvCxnSpPr>
      <xdr:spPr bwMode="auto">
        <a:xfrm flipV="1">
          <a:off x="6370320" y="2144268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>
          <a:cxnSpLocks noChangeShapeType="1"/>
        </xdr:cNvCxnSpPr>
      </xdr:nvCxnSpPr>
      <xdr:spPr bwMode="auto">
        <a:xfrm>
          <a:off x="6296025" y="2600325"/>
          <a:ext cx="3305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76200</xdr:colOff>
      <xdr:row>8</xdr:row>
      <xdr:rowOff>161925</xdr:rowOff>
    </xdr:from>
    <xdr:to>
      <xdr:col>17</xdr:col>
      <xdr:colOff>104775</xdr:colOff>
      <xdr:row>8</xdr:row>
      <xdr:rowOff>161926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>
          <a:cxnSpLocks noChangeShapeType="1"/>
        </xdr:cNvCxnSpPr>
      </xdr:nvCxnSpPr>
      <xdr:spPr bwMode="auto">
        <a:xfrm>
          <a:off x="9039225" y="4810125"/>
          <a:ext cx="59055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9</xdr:row>
      <xdr:rowOff>295276</xdr:rowOff>
    </xdr:from>
    <xdr:to>
      <xdr:col>17</xdr:col>
      <xdr:colOff>85725</xdr:colOff>
      <xdr:row>9</xdr:row>
      <xdr:rowOff>314325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334125" y="6181726"/>
          <a:ext cx="32766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10</xdr:row>
      <xdr:rowOff>257175</xdr:rowOff>
    </xdr:from>
    <xdr:to>
      <xdr:col>17</xdr:col>
      <xdr:colOff>85725</xdr:colOff>
      <xdr:row>10</xdr:row>
      <xdr:rowOff>260350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6448425" y="88487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11</xdr:row>
      <xdr:rowOff>266700</xdr:rowOff>
    </xdr:from>
    <xdr:to>
      <xdr:col>17</xdr:col>
      <xdr:colOff>57150</xdr:colOff>
      <xdr:row>11</xdr:row>
      <xdr:rowOff>269875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419850" y="102393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13</xdr:row>
      <xdr:rowOff>228600</xdr:rowOff>
    </xdr:from>
    <xdr:to>
      <xdr:col>17</xdr:col>
      <xdr:colOff>0</xdr:colOff>
      <xdr:row>13</xdr:row>
      <xdr:rowOff>231775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6362700" y="12201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14</xdr:row>
      <xdr:rowOff>238125</xdr:rowOff>
    </xdr:from>
    <xdr:to>
      <xdr:col>15</xdr:col>
      <xdr:colOff>238125</xdr:colOff>
      <xdr:row>14</xdr:row>
      <xdr:rowOff>241301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6353175" y="10839450"/>
          <a:ext cx="2847975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15</xdr:row>
      <xdr:rowOff>314325</xdr:rowOff>
    </xdr:from>
    <xdr:to>
      <xdr:col>17</xdr:col>
      <xdr:colOff>47625</xdr:colOff>
      <xdr:row>15</xdr:row>
      <xdr:rowOff>317500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6410325" y="134493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285750</xdr:colOff>
      <xdr:row>16</xdr:row>
      <xdr:rowOff>276225</xdr:rowOff>
    </xdr:from>
    <xdr:to>
      <xdr:col>17</xdr:col>
      <xdr:colOff>66675</xdr:colOff>
      <xdr:row>16</xdr:row>
      <xdr:rowOff>279400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6429375" y="140208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18</xdr:row>
      <xdr:rowOff>266700</xdr:rowOff>
    </xdr:from>
    <xdr:to>
      <xdr:col>17</xdr:col>
      <xdr:colOff>85725</xdr:colOff>
      <xdr:row>18</xdr:row>
      <xdr:rowOff>269875</xdr:rowOff>
    </xdr:to>
    <xdr:cxnSp macro="">
      <xdr:nvCxnSpPr>
        <xdr:cNvPr id="18" name="Line 26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6448425" y="146208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19</xdr:row>
      <xdr:rowOff>295275</xdr:rowOff>
    </xdr:from>
    <xdr:to>
      <xdr:col>17</xdr:col>
      <xdr:colOff>161925</xdr:colOff>
      <xdr:row>19</xdr:row>
      <xdr:rowOff>298450</xdr:rowOff>
    </xdr:to>
    <xdr:cxnSp macro="">
      <xdr:nvCxnSpPr>
        <xdr:cNvPr id="20" name="Line 26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6524625" y="16173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274320</xdr:colOff>
      <xdr:row>12</xdr:row>
      <xdr:rowOff>312420</xdr:rowOff>
    </xdr:from>
    <xdr:to>
      <xdr:col>17</xdr:col>
      <xdr:colOff>169545</xdr:colOff>
      <xdr:row>12</xdr:row>
      <xdr:rowOff>331469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55F60131-93E6-401E-AB7A-884AEA2481FB}"/>
            </a:ext>
          </a:extLst>
        </xdr:cNvPr>
        <xdr:cNvCxnSpPr>
          <a:cxnSpLocks noChangeShapeType="1"/>
        </xdr:cNvCxnSpPr>
      </xdr:nvCxnSpPr>
      <xdr:spPr bwMode="auto">
        <a:xfrm flipV="1">
          <a:off x="6408420" y="8671560"/>
          <a:ext cx="3278505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289560</xdr:colOff>
      <xdr:row>17</xdr:row>
      <xdr:rowOff>304800</xdr:rowOff>
    </xdr:from>
    <xdr:to>
      <xdr:col>17</xdr:col>
      <xdr:colOff>184785</xdr:colOff>
      <xdr:row>17</xdr:row>
      <xdr:rowOff>323849</xdr:rowOff>
    </xdr:to>
    <xdr:cxnSp macro="">
      <xdr:nvCxnSpPr>
        <xdr:cNvPr id="22" name="Line 26">
          <a:extLst>
            <a:ext uri="{FF2B5EF4-FFF2-40B4-BE49-F238E27FC236}">
              <a16:creationId xmlns:a16="http://schemas.microsoft.com/office/drawing/2014/main" id="{9B5B77F6-7287-4603-B35A-30083A3BC8D3}"/>
            </a:ext>
          </a:extLst>
        </xdr:cNvPr>
        <xdr:cNvCxnSpPr>
          <a:cxnSpLocks noChangeShapeType="1"/>
        </xdr:cNvCxnSpPr>
      </xdr:nvCxnSpPr>
      <xdr:spPr bwMode="auto">
        <a:xfrm flipV="1">
          <a:off x="6423660" y="11689080"/>
          <a:ext cx="3278505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9</xdr:row>
      <xdr:rowOff>161925</xdr:rowOff>
    </xdr:from>
    <xdr:to>
      <xdr:col>17</xdr:col>
      <xdr:colOff>104775</xdr:colOff>
      <xdr:row>9</xdr:row>
      <xdr:rowOff>165100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48101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10</xdr:row>
      <xdr:rowOff>180976</xdr:rowOff>
    </xdr:from>
    <xdr:to>
      <xdr:col>17</xdr:col>
      <xdr:colOff>28575</xdr:colOff>
      <xdr:row>10</xdr:row>
      <xdr:rowOff>200025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7229475" y="6067426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30480</xdr:colOff>
      <xdr:row>8</xdr:row>
      <xdr:rowOff>327660</xdr:rowOff>
    </xdr:from>
    <xdr:to>
      <xdr:col>17</xdr:col>
      <xdr:colOff>116205</xdr:colOff>
      <xdr:row>8</xdr:row>
      <xdr:rowOff>330835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C997FBCC-120A-440D-9B66-A4F1D979DB59}"/>
            </a:ext>
          </a:extLst>
        </xdr:cNvPr>
        <xdr:cNvCxnSpPr>
          <a:cxnSpLocks noChangeShapeType="1"/>
        </xdr:cNvCxnSpPr>
      </xdr:nvCxnSpPr>
      <xdr:spPr bwMode="auto">
        <a:xfrm flipV="1">
          <a:off x="6469380" y="413766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7</xdr:row>
      <xdr:rowOff>152400</xdr:rowOff>
    </xdr:from>
    <xdr:to>
      <xdr:col>17</xdr:col>
      <xdr:colOff>95250</xdr:colOff>
      <xdr:row>7</xdr:row>
      <xdr:rowOff>152400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>
          <a:cxnSpLocks noChangeShapeType="1"/>
        </xdr:cNvCxnSpPr>
      </xdr:nvCxnSpPr>
      <xdr:spPr bwMode="auto">
        <a:xfrm>
          <a:off x="9010650" y="25908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42576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152400</xdr:colOff>
      <xdr:row>9</xdr:row>
      <xdr:rowOff>180976</xdr:rowOff>
    </xdr:from>
    <xdr:to>
      <xdr:col>15</xdr:col>
      <xdr:colOff>285750</xdr:colOff>
      <xdr:row>9</xdr:row>
      <xdr:rowOff>200025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6924675" y="4610101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10</xdr:row>
      <xdr:rowOff>314325</xdr:rowOff>
    </xdr:from>
    <xdr:to>
      <xdr:col>17</xdr:col>
      <xdr:colOff>95250</xdr:colOff>
      <xdr:row>10</xdr:row>
      <xdr:rowOff>317500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457950" y="58483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266700</xdr:colOff>
      <xdr:row>11</xdr:row>
      <xdr:rowOff>238125</xdr:rowOff>
    </xdr:from>
    <xdr:to>
      <xdr:col>17</xdr:col>
      <xdr:colOff>47625</xdr:colOff>
      <xdr:row>11</xdr:row>
      <xdr:rowOff>241300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410325" y="72961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57150</xdr:colOff>
      <xdr:row>12</xdr:row>
      <xdr:rowOff>219075</xdr:rowOff>
    </xdr:from>
    <xdr:to>
      <xdr:col>17</xdr:col>
      <xdr:colOff>142875</xdr:colOff>
      <xdr:row>12</xdr:row>
      <xdr:rowOff>222250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6505575" y="81915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13</xdr:row>
      <xdr:rowOff>190500</xdr:rowOff>
    </xdr:from>
    <xdr:to>
      <xdr:col>17</xdr:col>
      <xdr:colOff>152400</xdr:colOff>
      <xdr:row>13</xdr:row>
      <xdr:rowOff>193675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6515100" y="93821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114300</xdr:colOff>
      <xdr:row>14</xdr:row>
      <xdr:rowOff>238125</xdr:rowOff>
    </xdr:from>
    <xdr:to>
      <xdr:col>17</xdr:col>
      <xdr:colOff>200025</xdr:colOff>
      <xdr:row>14</xdr:row>
      <xdr:rowOff>241300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CxnSpPr>
          <a:cxnSpLocks noChangeShapeType="1"/>
        </xdr:cNvCxnSpPr>
      </xdr:nvCxnSpPr>
      <xdr:spPr bwMode="auto">
        <a:xfrm flipV="1">
          <a:off x="6562725" y="100393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15</xdr:row>
      <xdr:rowOff>209550</xdr:rowOff>
    </xdr:from>
    <xdr:to>
      <xdr:col>17</xdr:col>
      <xdr:colOff>152400</xdr:colOff>
      <xdr:row>15</xdr:row>
      <xdr:rowOff>212725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6515100" y="109251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16</xdr:row>
      <xdr:rowOff>219075</xdr:rowOff>
    </xdr:from>
    <xdr:to>
      <xdr:col>17</xdr:col>
      <xdr:colOff>171450</xdr:colOff>
      <xdr:row>16</xdr:row>
      <xdr:rowOff>241301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6296025" y="11544300"/>
          <a:ext cx="3400425" cy="222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17</xdr:row>
      <xdr:rowOff>228600</xdr:rowOff>
    </xdr:from>
    <xdr:to>
      <xdr:col>17</xdr:col>
      <xdr:colOff>152400</xdr:colOff>
      <xdr:row>17</xdr:row>
      <xdr:rowOff>250826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6353175" y="12773025"/>
          <a:ext cx="3324225" cy="222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180975</xdr:colOff>
      <xdr:row>18</xdr:row>
      <xdr:rowOff>219075</xdr:rowOff>
    </xdr:from>
    <xdr:to>
      <xdr:col>16</xdr:col>
      <xdr:colOff>219075</xdr:colOff>
      <xdr:row>18</xdr:row>
      <xdr:rowOff>222250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6324600" y="148971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123825</xdr:rowOff>
    </xdr:from>
    <xdr:to>
      <xdr:col>17</xdr:col>
      <xdr:colOff>85725</xdr:colOff>
      <xdr:row>7</xdr:row>
      <xdr:rowOff>127000</xdr:rowOff>
    </xdr:to>
    <xdr:cxnSp macro="">
      <xdr:nvCxnSpPr>
        <xdr:cNvPr id="34" name="Line 2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 flipV="1">
          <a:off x="6448425" y="16021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171450</xdr:rowOff>
    </xdr:from>
    <xdr:to>
      <xdr:col>17</xdr:col>
      <xdr:colOff>161925</xdr:colOff>
      <xdr:row>7</xdr:row>
      <xdr:rowOff>171451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591300" y="2609850"/>
          <a:ext cx="30956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133350</xdr:colOff>
      <xdr:row>8</xdr:row>
      <xdr:rowOff>161925</xdr:rowOff>
    </xdr:from>
    <xdr:to>
      <xdr:col>16</xdr:col>
      <xdr:colOff>123825</xdr:colOff>
      <xdr:row>8</xdr:row>
      <xdr:rowOff>180975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CxnSpPr>
          <a:cxnSpLocks noChangeShapeType="1"/>
        </xdr:cNvCxnSpPr>
      </xdr:nvCxnSpPr>
      <xdr:spPr bwMode="auto">
        <a:xfrm>
          <a:off x="6581775" y="3981450"/>
          <a:ext cx="28098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8</xdr:row>
      <xdr:rowOff>180975</xdr:rowOff>
    </xdr:from>
    <xdr:to>
      <xdr:col>17</xdr:col>
      <xdr:colOff>161925</xdr:colOff>
      <xdr:row>8</xdr:row>
      <xdr:rowOff>190500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>
          <a:cxnSpLocks noChangeShapeType="1"/>
        </xdr:cNvCxnSpPr>
      </xdr:nvCxnSpPr>
      <xdr:spPr bwMode="auto">
        <a:xfrm>
          <a:off x="6334125" y="4829175"/>
          <a:ext cx="3352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104775</xdr:colOff>
      <xdr:row>9</xdr:row>
      <xdr:rowOff>266700</xdr:rowOff>
    </xdr:from>
    <xdr:to>
      <xdr:col>15</xdr:col>
      <xdr:colOff>129540</xdr:colOff>
      <xdr:row>9</xdr:row>
      <xdr:rowOff>269876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543675" y="5105400"/>
          <a:ext cx="2539365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257175</xdr:colOff>
      <xdr:row>10</xdr:row>
      <xdr:rowOff>152400</xdr:rowOff>
    </xdr:from>
    <xdr:to>
      <xdr:col>17</xdr:col>
      <xdr:colOff>38100</xdr:colOff>
      <xdr:row>10</xdr:row>
      <xdr:rowOff>155575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400800" y="8010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11</xdr:row>
      <xdr:rowOff>266700</xdr:rowOff>
    </xdr:from>
    <xdr:to>
      <xdr:col>17</xdr:col>
      <xdr:colOff>152400</xdr:colOff>
      <xdr:row>11</xdr:row>
      <xdr:rowOff>269875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6515100" y="87344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12</xdr:row>
      <xdr:rowOff>285750</xdr:rowOff>
    </xdr:from>
    <xdr:to>
      <xdr:col>17</xdr:col>
      <xdr:colOff>171450</xdr:colOff>
      <xdr:row>12</xdr:row>
      <xdr:rowOff>288925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534150" y="93630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257175</xdr:colOff>
      <xdr:row>13</xdr:row>
      <xdr:rowOff>219075</xdr:rowOff>
    </xdr:from>
    <xdr:to>
      <xdr:col>17</xdr:col>
      <xdr:colOff>38100</xdr:colOff>
      <xdr:row>13</xdr:row>
      <xdr:rowOff>222250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6400800" y="105156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14</xdr:row>
      <xdr:rowOff>152400</xdr:rowOff>
    </xdr:from>
    <xdr:to>
      <xdr:col>17</xdr:col>
      <xdr:colOff>171450</xdr:colOff>
      <xdr:row>14</xdr:row>
      <xdr:rowOff>155575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CxnSpPr>
          <a:cxnSpLocks noChangeShapeType="1"/>
        </xdr:cNvCxnSpPr>
      </xdr:nvCxnSpPr>
      <xdr:spPr bwMode="auto">
        <a:xfrm flipV="1">
          <a:off x="6534150" y="12582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47625</xdr:colOff>
      <xdr:row>15</xdr:row>
      <xdr:rowOff>209550</xdr:rowOff>
    </xdr:from>
    <xdr:to>
      <xdr:col>17</xdr:col>
      <xdr:colOff>133350</xdr:colOff>
      <xdr:row>15</xdr:row>
      <xdr:rowOff>212725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6496050" y="132492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16</xdr:row>
      <xdr:rowOff>276225</xdr:rowOff>
    </xdr:from>
    <xdr:to>
      <xdr:col>17</xdr:col>
      <xdr:colOff>161925</xdr:colOff>
      <xdr:row>16</xdr:row>
      <xdr:rowOff>279400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6524625" y="139255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17</xdr:row>
      <xdr:rowOff>289560</xdr:rowOff>
    </xdr:from>
    <xdr:to>
      <xdr:col>17</xdr:col>
      <xdr:colOff>161925</xdr:colOff>
      <xdr:row>17</xdr:row>
      <xdr:rowOff>292735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F7845C9E-E397-4054-8359-22E2A37F77E7}"/>
            </a:ext>
          </a:extLst>
        </xdr:cNvPr>
        <xdr:cNvCxnSpPr>
          <a:cxnSpLocks noChangeShapeType="1"/>
        </xdr:cNvCxnSpPr>
      </xdr:nvCxnSpPr>
      <xdr:spPr bwMode="auto">
        <a:xfrm flipV="1">
          <a:off x="6515100" y="1377696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59055</xdr:colOff>
      <xdr:row>7</xdr:row>
      <xdr:rowOff>121920</xdr:rowOff>
    </xdr:from>
    <xdr:to>
      <xdr:col>16</xdr:col>
      <xdr:colOff>220980</xdr:colOff>
      <xdr:row>7</xdr:row>
      <xdr:rowOff>121920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CxnSpPr>
          <a:cxnSpLocks noChangeShapeType="1"/>
        </xdr:cNvCxnSpPr>
      </xdr:nvCxnSpPr>
      <xdr:spPr bwMode="auto">
        <a:xfrm>
          <a:off x="9012555" y="256032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37052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9</xdr:row>
      <xdr:rowOff>180976</xdr:rowOff>
    </xdr:from>
    <xdr:to>
      <xdr:col>17</xdr:col>
      <xdr:colOff>28575</xdr:colOff>
      <xdr:row>9</xdr:row>
      <xdr:rowOff>200025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7229475" y="4829176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10</xdr:row>
      <xdr:rowOff>257175</xdr:rowOff>
    </xdr:from>
    <xdr:to>
      <xdr:col>17</xdr:col>
      <xdr:colOff>104775</xdr:colOff>
      <xdr:row>10</xdr:row>
      <xdr:rowOff>260350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5734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47625</xdr:colOff>
      <xdr:row>11</xdr:row>
      <xdr:rowOff>314325</xdr:rowOff>
    </xdr:from>
    <xdr:to>
      <xdr:col>17</xdr:col>
      <xdr:colOff>133350</xdr:colOff>
      <xdr:row>11</xdr:row>
      <xdr:rowOff>317500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6496050" y="7172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13</xdr:row>
      <xdr:rowOff>276225</xdr:rowOff>
    </xdr:from>
    <xdr:to>
      <xdr:col>17</xdr:col>
      <xdr:colOff>209550</xdr:colOff>
      <xdr:row>13</xdr:row>
      <xdr:rowOff>279400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6572250" y="86582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142875</xdr:colOff>
      <xdr:row>14</xdr:row>
      <xdr:rowOff>238125</xdr:rowOff>
    </xdr:from>
    <xdr:to>
      <xdr:col>17</xdr:col>
      <xdr:colOff>228600</xdr:colOff>
      <xdr:row>14</xdr:row>
      <xdr:rowOff>241300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6591300" y="9839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15</xdr:row>
      <xdr:rowOff>133350</xdr:rowOff>
    </xdr:from>
    <xdr:to>
      <xdr:col>17</xdr:col>
      <xdr:colOff>152400</xdr:colOff>
      <xdr:row>15</xdr:row>
      <xdr:rowOff>155576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CxnSpPr>
          <a:cxnSpLocks noChangeShapeType="1"/>
        </xdr:cNvCxnSpPr>
      </xdr:nvCxnSpPr>
      <xdr:spPr bwMode="auto">
        <a:xfrm flipV="1">
          <a:off x="6286500" y="10344150"/>
          <a:ext cx="3390900" cy="222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114300</xdr:colOff>
      <xdr:row>16</xdr:row>
      <xdr:rowOff>219075</xdr:rowOff>
    </xdr:from>
    <xdr:to>
      <xdr:col>17</xdr:col>
      <xdr:colOff>200025</xdr:colOff>
      <xdr:row>16</xdr:row>
      <xdr:rowOff>222250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6562725" y="107346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133350</xdr:colOff>
      <xdr:row>17</xdr:row>
      <xdr:rowOff>219075</xdr:rowOff>
    </xdr:from>
    <xdr:to>
      <xdr:col>17</xdr:col>
      <xdr:colOff>219075</xdr:colOff>
      <xdr:row>17</xdr:row>
      <xdr:rowOff>222250</xdr:rowOff>
    </xdr:to>
    <xdr:cxnSp macro="">
      <xdr:nvCxnSpPr>
        <xdr:cNvPr id="19" name="Line 26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6581775" y="113442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18</xdr:row>
      <xdr:rowOff>200025</xdr:rowOff>
    </xdr:from>
    <xdr:to>
      <xdr:col>17</xdr:col>
      <xdr:colOff>238125</xdr:colOff>
      <xdr:row>18</xdr:row>
      <xdr:rowOff>203200</xdr:rowOff>
    </xdr:to>
    <xdr:cxnSp macro="">
      <xdr:nvCxnSpPr>
        <xdr:cNvPr id="20" name="Line 26">
          <a:extLst>
            <a:ext uri="{FF2B5EF4-FFF2-40B4-BE49-F238E27FC236}">
              <a16:creationId xmlns:a16="http://schemas.microsoft.com/office/drawing/2014/main" id="{00000000-0008-0000-17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6600825" y="119348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19</xdr:row>
      <xdr:rowOff>209550</xdr:rowOff>
    </xdr:from>
    <xdr:to>
      <xdr:col>17</xdr:col>
      <xdr:colOff>171450</xdr:colOff>
      <xdr:row>19</xdr:row>
      <xdr:rowOff>212725</xdr:rowOff>
    </xdr:to>
    <xdr:cxnSp macro="">
      <xdr:nvCxnSpPr>
        <xdr:cNvPr id="21" name="Line 26">
          <a:extLst>
            <a:ext uri="{FF2B5EF4-FFF2-40B4-BE49-F238E27FC236}">
              <a16:creationId xmlns:a16="http://schemas.microsoft.com/office/drawing/2014/main" id="{00000000-0008-0000-1700-000015000000}"/>
            </a:ext>
          </a:extLst>
        </xdr:cNvPr>
        <xdr:cNvCxnSpPr>
          <a:cxnSpLocks noChangeShapeType="1"/>
        </xdr:cNvCxnSpPr>
      </xdr:nvCxnSpPr>
      <xdr:spPr bwMode="auto">
        <a:xfrm flipV="1">
          <a:off x="6534150" y="12506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133350</xdr:colOff>
      <xdr:row>20</xdr:row>
      <xdr:rowOff>266700</xdr:rowOff>
    </xdr:from>
    <xdr:to>
      <xdr:col>17</xdr:col>
      <xdr:colOff>219075</xdr:colOff>
      <xdr:row>20</xdr:row>
      <xdr:rowOff>269875</xdr:rowOff>
    </xdr:to>
    <xdr:cxnSp macro="">
      <xdr:nvCxnSpPr>
        <xdr:cNvPr id="22" name="Line 26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CxnSpPr>
          <a:cxnSpLocks noChangeShapeType="1"/>
        </xdr:cNvCxnSpPr>
      </xdr:nvCxnSpPr>
      <xdr:spPr bwMode="auto">
        <a:xfrm flipV="1">
          <a:off x="6581775" y="131730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76200</xdr:colOff>
      <xdr:row>21</xdr:row>
      <xdr:rowOff>209550</xdr:rowOff>
    </xdr:from>
    <xdr:to>
      <xdr:col>17</xdr:col>
      <xdr:colOff>161925</xdr:colOff>
      <xdr:row>21</xdr:row>
      <xdr:rowOff>212725</xdr:rowOff>
    </xdr:to>
    <xdr:cxnSp macro="">
      <xdr:nvCxnSpPr>
        <xdr:cNvPr id="23" name="Line 26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CxnSpPr>
          <a:cxnSpLocks noChangeShapeType="1"/>
        </xdr:cNvCxnSpPr>
      </xdr:nvCxnSpPr>
      <xdr:spPr bwMode="auto">
        <a:xfrm flipV="1">
          <a:off x="6524625" y="14030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22</xdr:row>
      <xdr:rowOff>219076</xdr:rowOff>
    </xdr:from>
    <xdr:to>
      <xdr:col>17</xdr:col>
      <xdr:colOff>247650</xdr:colOff>
      <xdr:row>22</xdr:row>
      <xdr:rowOff>238125</xdr:rowOff>
    </xdr:to>
    <xdr:cxnSp macro="">
      <xdr:nvCxnSpPr>
        <xdr:cNvPr id="24" name="Line 26">
          <a:extLst>
            <a:ext uri="{FF2B5EF4-FFF2-40B4-BE49-F238E27FC236}">
              <a16:creationId xmlns:a16="http://schemas.microsoft.com/office/drawing/2014/main" id="{00000000-0008-0000-1700-000018000000}"/>
            </a:ext>
          </a:extLst>
        </xdr:cNvPr>
        <xdr:cNvCxnSpPr>
          <a:cxnSpLocks noChangeShapeType="1"/>
        </xdr:cNvCxnSpPr>
      </xdr:nvCxnSpPr>
      <xdr:spPr bwMode="auto">
        <a:xfrm flipV="1">
          <a:off x="6276975" y="14649451"/>
          <a:ext cx="3495675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123825</xdr:colOff>
      <xdr:row>23</xdr:row>
      <xdr:rowOff>219076</xdr:rowOff>
    </xdr:from>
    <xdr:to>
      <xdr:col>17</xdr:col>
      <xdr:colOff>200025</xdr:colOff>
      <xdr:row>23</xdr:row>
      <xdr:rowOff>228600</xdr:rowOff>
    </xdr:to>
    <xdr:cxnSp macro="">
      <xdr:nvCxnSpPr>
        <xdr:cNvPr id="25" name="Line 26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CxnSpPr>
          <a:cxnSpLocks noChangeShapeType="1"/>
        </xdr:cNvCxnSpPr>
      </xdr:nvCxnSpPr>
      <xdr:spPr bwMode="auto">
        <a:xfrm flipV="1">
          <a:off x="6267450" y="15563851"/>
          <a:ext cx="34575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161925</xdr:colOff>
      <xdr:row>24</xdr:row>
      <xdr:rowOff>209550</xdr:rowOff>
    </xdr:from>
    <xdr:to>
      <xdr:col>17</xdr:col>
      <xdr:colOff>247650</xdr:colOff>
      <xdr:row>24</xdr:row>
      <xdr:rowOff>212725</xdr:rowOff>
    </xdr:to>
    <xdr:cxnSp macro="">
      <xdr:nvCxnSpPr>
        <xdr:cNvPr id="26" name="Line 26"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6610350" y="161639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68580</xdr:colOff>
      <xdr:row>12</xdr:row>
      <xdr:rowOff>510540</xdr:rowOff>
    </xdr:from>
    <xdr:to>
      <xdr:col>17</xdr:col>
      <xdr:colOff>154305</xdr:colOff>
      <xdr:row>12</xdr:row>
      <xdr:rowOff>513715</xdr:rowOff>
    </xdr:to>
    <xdr:cxnSp macro="">
      <xdr:nvCxnSpPr>
        <xdr:cNvPr id="28" name="Line 26">
          <a:extLst>
            <a:ext uri="{FF2B5EF4-FFF2-40B4-BE49-F238E27FC236}">
              <a16:creationId xmlns:a16="http://schemas.microsoft.com/office/drawing/2014/main" id="{F739D94D-B6D6-485F-9494-A5DBF13F1DA5}"/>
            </a:ext>
          </a:extLst>
        </xdr:cNvPr>
        <xdr:cNvCxnSpPr>
          <a:cxnSpLocks noChangeShapeType="1"/>
        </xdr:cNvCxnSpPr>
      </xdr:nvCxnSpPr>
      <xdr:spPr bwMode="auto">
        <a:xfrm flipV="1">
          <a:off x="6507480" y="1010412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161925</xdr:rowOff>
    </xdr:from>
    <xdr:to>
      <xdr:col>17</xdr:col>
      <xdr:colOff>76200</xdr:colOff>
      <xdr:row>7</xdr:row>
      <xdr:rowOff>161925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215265</xdr:rowOff>
    </xdr:from>
    <xdr:to>
      <xdr:col>17</xdr:col>
      <xdr:colOff>76200</xdr:colOff>
      <xdr:row>7</xdr:row>
      <xdr:rowOff>215265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EAC58C7E-FC7A-4EF6-92C7-D222FE492569}"/>
            </a:ext>
          </a:extLst>
        </xdr:cNvPr>
        <xdr:cNvCxnSpPr>
          <a:cxnSpLocks noChangeShapeType="1"/>
        </xdr:cNvCxnSpPr>
      </xdr:nvCxnSpPr>
      <xdr:spPr bwMode="auto">
        <a:xfrm>
          <a:off x="5749290" y="2722245"/>
          <a:ext cx="3920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182880</xdr:colOff>
      <xdr:row>8</xdr:row>
      <xdr:rowOff>297180</xdr:rowOff>
    </xdr:from>
    <xdr:to>
      <xdr:col>17</xdr:col>
      <xdr:colOff>182880</xdr:colOff>
      <xdr:row>8</xdr:row>
      <xdr:rowOff>312420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AA077F9B-DECD-4806-A98B-C8FA66B46E6B}"/>
            </a:ext>
          </a:extLst>
        </xdr:cNvPr>
        <xdr:cNvCxnSpPr>
          <a:cxnSpLocks noChangeShapeType="1"/>
        </xdr:cNvCxnSpPr>
      </xdr:nvCxnSpPr>
      <xdr:spPr bwMode="auto">
        <a:xfrm flipV="1">
          <a:off x="5234940" y="4671060"/>
          <a:ext cx="45415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236220</xdr:colOff>
      <xdr:row>9</xdr:row>
      <xdr:rowOff>563880</xdr:rowOff>
    </xdr:from>
    <xdr:to>
      <xdr:col>17</xdr:col>
      <xdr:colOff>160020</xdr:colOff>
      <xdr:row>9</xdr:row>
      <xdr:rowOff>571500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9CA073EF-C226-4051-9FBD-BC7F313EBC32}"/>
            </a:ext>
          </a:extLst>
        </xdr:cNvPr>
        <xdr:cNvCxnSpPr>
          <a:cxnSpLocks noChangeShapeType="1"/>
        </xdr:cNvCxnSpPr>
      </xdr:nvCxnSpPr>
      <xdr:spPr bwMode="auto">
        <a:xfrm flipV="1">
          <a:off x="5288280" y="5791200"/>
          <a:ext cx="4465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213360</xdr:colOff>
      <xdr:row>11</xdr:row>
      <xdr:rowOff>426720</xdr:rowOff>
    </xdr:from>
    <xdr:to>
      <xdr:col>17</xdr:col>
      <xdr:colOff>198120</xdr:colOff>
      <xdr:row>11</xdr:row>
      <xdr:rowOff>434340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75720A29-F2D1-41C7-8CB3-732BE8306B98}"/>
            </a:ext>
          </a:extLst>
        </xdr:cNvPr>
        <xdr:cNvCxnSpPr>
          <a:cxnSpLocks noChangeShapeType="1"/>
        </xdr:cNvCxnSpPr>
      </xdr:nvCxnSpPr>
      <xdr:spPr bwMode="auto">
        <a:xfrm flipV="1">
          <a:off x="5265420" y="8420100"/>
          <a:ext cx="452628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213360</xdr:colOff>
      <xdr:row>12</xdr:row>
      <xdr:rowOff>594360</xdr:rowOff>
    </xdr:from>
    <xdr:to>
      <xdr:col>11</xdr:col>
      <xdr:colOff>335280</xdr:colOff>
      <xdr:row>12</xdr:row>
      <xdr:rowOff>601980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B1171389-6B84-45E4-8785-53CE1A30FC25}"/>
            </a:ext>
          </a:extLst>
        </xdr:cNvPr>
        <xdr:cNvCxnSpPr>
          <a:cxnSpLocks noChangeShapeType="1"/>
        </xdr:cNvCxnSpPr>
      </xdr:nvCxnSpPr>
      <xdr:spPr bwMode="auto">
        <a:xfrm>
          <a:off x="5265420" y="9753600"/>
          <a:ext cx="20269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182880</xdr:colOff>
      <xdr:row>13</xdr:row>
      <xdr:rowOff>297180</xdr:rowOff>
    </xdr:from>
    <xdr:to>
      <xdr:col>17</xdr:col>
      <xdr:colOff>198120</xdr:colOff>
      <xdr:row>13</xdr:row>
      <xdr:rowOff>335280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DC9D2A4A-2319-4C7F-BFB2-C7D260FBA3DB}"/>
            </a:ext>
          </a:extLst>
        </xdr:cNvPr>
        <xdr:cNvCxnSpPr>
          <a:cxnSpLocks noChangeShapeType="1"/>
        </xdr:cNvCxnSpPr>
      </xdr:nvCxnSpPr>
      <xdr:spPr bwMode="auto">
        <a:xfrm flipV="1">
          <a:off x="5234940" y="10424160"/>
          <a:ext cx="455676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213360</xdr:colOff>
      <xdr:row>14</xdr:row>
      <xdr:rowOff>403860</xdr:rowOff>
    </xdr:from>
    <xdr:to>
      <xdr:col>16</xdr:col>
      <xdr:colOff>453390</xdr:colOff>
      <xdr:row>14</xdr:row>
      <xdr:rowOff>403860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147D34BE-BE97-4BAF-A150-BE52C20C6B69}"/>
            </a:ext>
          </a:extLst>
        </xdr:cNvPr>
        <xdr:cNvCxnSpPr>
          <a:cxnSpLocks noChangeShapeType="1"/>
        </xdr:cNvCxnSpPr>
      </xdr:nvCxnSpPr>
      <xdr:spPr bwMode="auto">
        <a:xfrm>
          <a:off x="5631180" y="11696700"/>
          <a:ext cx="3920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213360</xdr:colOff>
      <xdr:row>15</xdr:row>
      <xdr:rowOff>396240</xdr:rowOff>
    </xdr:from>
    <xdr:to>
      <xdr:col>17</xdr:col>
      <xdr:colOff>190500</xdr:colOff>
      <xdr:row>15</xdr:row>
      <xdr:rowOff>396240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9097CB2-63B2-4511-891F-0F3E107B678E}"/>
            </a:ext>
          </a:extLst>
        </xdr:cNvPr>
        <xdr:cNvCxnSpPr>
          <a:cxnSpLocks noChangeShapeType="1"/>
        </xdr:cNvCxnSpPr>
      </xdr:nvCxnSpPr>
      <xdr:spPr bwMode="auto">
        <a:xfrm>
          <a:off x="5265420" y="12390120"/>
          <a:ext cx="4518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198120</xdr:colOff>
      <xdr:row>10</xdr:row>
      <xdr:rowOff>388620</xdr:rowOff>
    </xdr:from>
    <xdr:to>
      <xdr:col>17</xdr:col>
      <xdr:colOff>121920</xdr:colOff>
      <xdr:row>10</xdr:row>
      <xdr:rowOff>396240</xdr:rowOff>
    </xdr:to>
    <xdr:cxnSp macro="">
      <xdr:nvCxnSpPr>
        <xdr:cNvPr id="20" name="Line 26">
          <a:extLst>
            <a:ext uri="{FF2B5EF4-FFF2-40B4-BE49-F238E27FC236}">
              <a16:creationId xmlns:a16="http://schemas.microsoft.com/office/drawing/2014/main" id="{DEBFB243-043E-4DF9-B1A1-40F2E8660578}"/>
            </a:ext>
          </a:extLst>
        </xdr:cNvPr>
        <xdr:cNvCxnSpPr>
          <a:cxnSpLocks noChangeShapeType="1"/>
        </xdr:cNvCxnSpPr>
      </xdr:nvCxnSpPr>
      <xdr:spPr bwMode="auto">
        <a:xfrm flipV="1">
          <a:off x="5250180" y="7528560"/>
          <a:ext cx="4465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243840</xdr:rowOff>
    </xdr:from>
    <xdr:to>
      <xdr:col>17</xdr:col>
      <xdr:colOff>85725</xdr:colOff>
      <xdr:row>8</xdr:row>
      <xdr:rowOff>247015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1BE14CE8-018F-4ED8-92DA-DBADF225851E}"/>
            </a:ext>
          </a:extLst>
        </xdr:cNvPr>
        <xdr:cNvCxnSpPr>
          <a:cxnSpLocks noChangeShapeType="1"/>
        </xdr:cNvCxnSpPr>
      </xdr:nvCxnSpPr>
      <xdr:spPr bwMode="auto">
        <a:xfrm flipV="1">
          <a:off x="6438900" y="1983486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45720</xdr:colOff>
      <xdr:row>9</xdr:row>
      <xdr:rowOff>266700</xdr:rowOff>
    </xdr:from>
    <xdr:to>
      <xdr:col>17</xdr:col>
      <xdr:colOff>131445</xdr:colOff>
      <xdr:row>9</xdr:row>
      <xdr:rowOff>269875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72BE9C02-D83D-475F-A7CF-FE5B5AD6C679}"/>
            </a:ext>
          </a:extLst>
        </xdr:cNvPr>
        <xdr:cNvCxnSpPr>
          <a:cxnSpLocks noChangeShapeType="1"/>
        </xdr:cNvCxnSpPr>
      </xdr:nvCxnSpPr>
      <xdr:spPr bwMode="auto">
        <a:xfrm flipV="1">
          <a:off x="6484620" y="2116836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53340</xdr:colOff>
      <xdr:row>15</xdr:row>
      <xdr:rowOff>289560</xdr:rowOff>
    </xdr:from>
    <xdr:to>
      <xdr:col>17</xdr:col>
      <xdr:colOff>139065</xdr:colOff>
      <xdr:row>15</xdr:row>
      <xdr:rowOff>292735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EC8A25DA-5312-4A50-94E9-FF7B90779881}"/>
            </a:ext>
          </a:extLst>
        </xdr:cNvPr>
        <xdr:cNvCxnSpPr>
          <a:cxnSpLocks noChangeShapeType="1"/>
        </xdr:cNvCxnSpPr>
      </xdr:nvCxnSpPr>
      <xdr:spPr bwMode="auto">
        <a:xfrm flipV="1">
          <a:off x="6492240" y="1988058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68580</xdr:colOff>
      <xdr:row>40</xdr:row>
      <xdr:rowOff>274320</xdr:rowOff>
    </xdr:from>
    <xdr:to>
      <xdr:col>17</xdr:col>
      <xdr:colOff>131445</xdr:colOff>
      <xdr:row>40</xdr:row>
      <xdr:rowOff>274321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32B3DA16-666E-42B8-85A5-069F888313C0}"/>
            </a:ext>
          </a:extLst>
        </xdr:cNvPr>
        <xdr:cNvCxnSpPr>
          <a:cxnSpLocks noChangeShapeType="1"/>
        </xdr:cNvCxnSpPr>
      </xdr:nvCxnSpPr>
      <xdr:spPr bwMode="auto">
        <a:xfrm>
          <a:off x="7109460" y="13182600"/>
          <a:ext cx="253936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152400</xdr:colOff>
      <xdr:row>38</xdr:row>
      <xdr:rowOff>464821</xdr:rowOff>
    </xdr:from>
    <xdr:to>
      <xdr:col>17</xdr:col>
      <xdr:colOff>169545</xdr:colOff>
      <xdr:row>38</xdr:row>
      <xdr:rowOff>472440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69BF7A61-7BB8-4918-B27A-22628C5B10BC}"/>
            </a:ext>
          </a:extLst>
        </xdr:cNvPr>
        <xdr:cNvCxnSpPr>
          <a:cxnSpLocks noChangeShapeType="1"/>
        </xdr:cNvCxnSpPr>
      </xdr:nvCxnSpPr>
      <xdr:spPr bwMode="auto">
        <a:xfrm flipV="1">
          <a:off x="6911340" y="13373101"/>
          <a:ext cx="2775585" cy="761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114300</xdr:colOff>
      <xdr:row>37</xdr:row>
      <xdr:rowOff>388621</xdr:rowOff>
    </xdr:from>
    <xdr:to>
      <xdr:col>17</xdr:col>
      <xdr:colOff>146685</xdr:colOff>
      <xdr:row>37</xdr:row>
      <xdr:rowOff>396240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73F5725D-07AC-4DF7-85B2-B846447E34D4}"/>
            </a:ext>
          </a:extLst>
        </xdr:cNvPr>
        <xdr:cNvCxnSpPr>
          <a:cxnSpLocks noChangeShapeType="1"/>
        </xdr:cNvCxnSpPr>
      </xdr:nvCxnSpPr>
      <xdr:spPr bwMode="auto">
        <a:xfrm flipV="1">
          <a:off x="7155180" y="13296901"/>
          <a:ext cx="2508885" cy="761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114300</xdr:colOff>
      <xdr:row>39</xdr:row>
      <xdr:rowOff>251461</xdr:rowOff>
    </xdr:from>
    <xdr:to>
      <xdr:col>17</xdr:col>
      <xdr:colOff>146685</xdr:colOff>
      <xdr:row>39</xdr:row>
      <xdr:rowOff>281940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C431A18D-5ABF-432B-BFE0-07E8586C0B88}"/>
            </a:ext>
          </a:extLst>
        </xdr:cNvPr>
        <xdr:cNvCxnSpPr>
          <a:cxnSpLocks noChangeShapeType="1"/>
        </xdr:cNvCxnSpPr>
      </xdr:nvCxnSpPr>
      <xdr:spPr bwMode="auto">
        <a:xfrm flipV="1">
          <a:off x="6873240" y="13159741"/>
          <a:ext cx="2790825" cy="3047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83820</xdr:colOff>
      <xdr:row>23</xdr:row>
      <xdr:rowOff>335280</xdr:rowOff>
    </xdr:from>
    <xdr:to>
      <xdr:col>17</xdr:col>
      <xdr:colOff>169545</xdr:colOff>
      <xdr:row>23</xdr:row>
      <xdr:rowOff>338455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A0785C58-7571-4BFD-B3CD-AF8237B3C934}"/>
            </a:ext>
          </a:extLst>
        </xdr:cNvPr>
        <xdr:cNvCxnSpPr>
          <a:cxnSpLocks noChangeShapeType="1"/>
        </xdr:cNvCxnSpPr>
      </xdr:nvCxnSpPr>
      <xdr:spPr bwMode="auto">
        <a:xfrm flipV="1">
          <a:off x="6522720" y="1443228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30480</xdr:colOff>
      <xdr:row>26</xdr:row>
      <xdr:rowOff>236220</xdr:rowOff>
    </xdr:from>
    <xdr:to>
      <xdr:col>17</xdr:col>
      <xdr:colOff>116205</xdr:colOff>
      <xdr:row>26</xdr:row>
      <xdr:rowOff>239395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F2ADB88C-6B81-4E00-BCA1-17C1EEDD47B2}"/>
            </a:ext>
          </a:extLst>
        </xdr:cNvPr>
        <xdr:cNvCxnSpPr>
          <a:cxnSpLocks noChangeShapeType="1"/>
        </xdr:cNvCxnSpPr>
      </xdr:nvCxnSpPr>
      <xdr:spPr bwMode="auto">
        <a:xfrm flipV="1">
          <a:off x="6469380" y="1433322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91440</xdr:colOff>
      <xdr:row>24</xdr:row>
      <xdr:rowOff>388620</xdr:rowOff>
    </xdr:from>
    <xdr:to>
      <xdr:col>17</xdr:col>
      <xdr:colOff>177165</xdr:colOff>
      <xdr:row>24</xdr:row>
      <xdr:rowOff>391795</xdr:rowOff>
    </xdr:to>
    <xdr:cxnSp macro="">
      <xdr:nvCxnSpPr>
        <xdr:cNvPr id="18" name="Line 26">
          <a:extLst>
            <a:ext uri="{FF2B5EF4-FFF2-40B4-BE49-F238E27FC236}">
              <a16:creationId xmlns:a16="http://schemas.microsoft.com/office/drawing/2014/main" id="{742E0BDC-E23C-4514-AA3B-F7A5D96A4213}"/>
            </a:ext>
          </a:extLst>
        </xdr:cNvPr>
        <xdr:cNvCxnSpPr>
          <a:cxnSpLocks noChangeShapeType="1"/>
        </xdr:cNvCxnSpPr>
      </xdr:nvCxnSpPr>
      <xdr:spPr bwMode="auto">
        <a:xfrm flipV="1">
          <a:off x="6530340" y="1448562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85725</xdr:colOff>
      <xdr:row>25</xdr:row>
      <xdr:rowOff>180975</xdr:rowOff>
    </xdr:from>
    <xdr:to>
      <xdr:col>17</xdr:col>
      <xdr:colOff>171450</xdr:colOff>
      <xdr:row>25</xdr:row>
      <xdr:rowOff>184150</xdr:rowOff>
    </xdr:to>
    <xdr:cxnSp macro="">
      <xdr:nvCxnSpPr>
        <xdr:cNvPr id="19" name="Line 26">
          <a:extLst>
            <a:ext uri="{FF2B5EF4-FFF2-40B4-BE49-F238E27FC236}">
              <a16:creationId xmlns:a16="http://schemas.microsoft.com/office/drawing/2014/main" id="{5319C91F-4998-43F8-A68F-97B9778E3065}"/>
            </a:ext>
          </a:extLst>
        </xdr:cNvPr>
        <xdr:cNvCxnSpPr>
          <a:cxnSpLocks noChangeShapeType="1"/>
        </xdr:cNvCxnSpPr>
      </xdr:nvCxnSpPr>
      <xdr:spPr bwMode="auto">
        <a:xfrm flipV="1">
          <a:off x="6524625" y="14277975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83820</xdr:colOff>
      <xdr:row>54</xdr:row>
      <xdr:rowOff>419100</xdr:rowOff>
    </xdr:from>
    <xdr:to>
      <xdr:col>17</xdr:col>
      <xdr:colOff>169545</xdr:colOff>
      <xdr:row>54</xdr:row>
      <xdr:rowOff>422275</xdr:rowOff>
    </xdr:to>
    <xdr:cxnSp macro="">
      <xdr:nvCxnSpPr>
        <xdr:cNvPr id="20" name="Line 26">
          <a:extLst>
            <a:ext uri="{FF2B5EF4-FFF2-40B4-BE49-F238E27FC236}">
              <a16:creationId xmlns:a16="http://schemas.microsoft.com/office/drawing/2014/main" id="{9D2119CB-BC86-4C1D-9000-DD3F3E9C0267}"/>
            </a:ext>
          </a:extLst>
        </xdr:cNvPr>
        <xdr:cNvCxnSpPr>
          <a:cxnSpLocks noChangeShapeType="1"/>
        </xdr:cNvCxnSpPr>
      </xdr:nvCxnSpPr>
      <xdr:spPr bwMode="auto">
        <a:xfrm flipV="1">
          <a:off x="6522720" y="842772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30480</xdr:colOff>
      <xdr:row>55</xdr:row>
      <xdr:rowOff>335280</xdr:rowOff>
    </xdr:from>
    <xdr:to>
      <xdr:col>17</xdr:col>
      <xdr:colOff>116205</xdr:colOff>
      <xdr:row>55</xdr:row>
      <xdr:rowOff>338455</xdr:rowOff>
    </xdr:to>
    <xdr:cxnSp macro="">
      <xdr:nvCxnSpPr>
        <xdr:cNvPr id="22" name="Line 26">
          <a:extLst>
            <a:ext uri="{FF2B5EF4-FFF2-40B4-BE49-F238E27FC236}">
              <a16:creationId xmlns:a16="http://schemas.microsoft.com/office/drawing/2014/main" id="{7C8AFE25-291D-4191-B8D8-6B19109EEC2E}"/>
            </a:ext>
          </a:extLst>
        </xdr:cNvPr>
        <xdr:cNvCxnSpPr>
          <a:cxnSpLocks noChangeShapeType="1"/>
        </xdr:cNvCxnSpPr>
      </xdr:nvCxnSpPr>
      <xdr:spPr bwMode="auto">
        <a:xfrm flipV="1">
          <a:off x="6469380" y="925830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74</xdr:row>
      <xdr:rowOff>174626</xdr:rowOff>
    </xdr:from>
    <xdr:to>
      <xdr:col>17</xdr:col>
      <xdr:colOff>137160</xdr:colOff>
      <xdr:row>74</xdr:row>
      <xdr:rowOff>182880</xdr:rowOff>
    </xdr:to>
    <xdr:cxnSp macro="">
      <xdr:nvCxnSpPr>
        <xdr:cNvPr id="23" name="Line 26">
          <a:extLst>
            <a:ext uri="{FF2B5EF4-FFF2-40B4-BE49-F238E27FC236}">
              <a16:creationId xmlns:a16="http://schemas.microsoft.com/office/drawing/2014/main" id="{7989806D-A9FA-49AA-85BB-14DF1F1B8505}"/>
            </a:ext>
          </a:extLst>
        </xdr:cNvPr>
        <xdr:cNvCxnSpPr>
          <a:cxnSpLocks noChangeShapeType="1"/>
        </xdr:cNvCxnSpPr>
      </xdr:nvCxnSpPr>
      <xdr:spPr bwMode="auto">
        <a:xfrm>
          <a:off x="6301740" y="29740226"/>
          <a:ext cx="3718560" cy="825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76200</xdr:colOff>
      <xdr:row>75</xdr:row>
      <xdr:rowOff>228600</xdr:rowOff>
    </xdr:from>
    <xdr:to>
      <xdr:col>17</xdr:col>
      <xdr:colOff>129540</xdr:colOff>
      <xdr:row>75</xdr:row>
      <xdr:rowOff>250826</xdr:rowOff>
    </xdr:to>
    <xdr:cxnSp macro="">
      <xdr:nvCxnSpPr>
        <xdr:cNvPr id="24" name="Line 26">
          <a:extLst>
            <a:ext uri="{FF2B5EF4-FFF2-40B4-BE49-F238E27FC236}">
              <a16:creationId xmlns:a16="http://schemas.microsoft.com/office/drawing/2014/main" id="{ECE1C0D2-7B6D-4DD4-AE23-F67A6D752669}"/>
            </a:ext>
          </a:extLst>
        </xdr:cNvPr>
        <xdr:cNvCxnSpPr>
          <a:cxnSpLocks noChangeShapeType="1"/>
        </xdr:cNvCxnSpPr>
      </xdr:nvCxnSpPr>
      <xdr:spPr bwMode="auto">
        <a:xfrm flipV="1">
          <a:off x="6225540" y="30594300"/>
          <a:ext cx="3787140" cy="222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76</xdr:row>
      <xdr:rowOff>243840</xdr:rowOff>
    </xdr:from>
    <xdr:to>
      <xdr:col>17</xdr:col>
      <xdr:colOff>137160</xdr:colOff>
      <xdr:row>76</xdr:row>
      <xdr:rowOff>250826</xdr:rowOff>
    </xdr:to>
    <xdr:cxnSp macro="">
      <xdr:nvCxnSpPr>
        <xdr:cNvPr id="25" name="Line 26">
          <a:extLst>
            <a:ext uri="{FF2B5EF4-FFF2-40B4-BE49-F238E27FC236}">
              <a16:creationId xmlns:a16="http://schemas.microsoft.com/office/drawing/2014/main" id="{96C61170-FCFA-4A0F-998C-8E46E86BA6E4}"/>
            </a:ext>
          </a:extLst>
        </xdr:cNvPr>
        <xdr:cNvCxnSpPr>
          <a:cxnSpLocks noChangeShapeType="1"/>
        </xdr:cNvCxnSpPr>
      </xdr:nvCxnSpPr>
      <xdr:spPr bwMode="auto">
        <a:xfrm flipV="1">
          <a:off x="6282690" y="31409640"/>
          <a:ext cx="3737610" cy="698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77</xdr:row>
      <xdr:rowOff>274320</xdr:rowOff>
    </xdr:from>
    <xdr:to>
      <xdr:col>17</xdr:col>
      <xdr:colOff>198120</xdr:colOff>
      <xdr:row>77</xdr:row>
      <xdr:rowOff>288926</xdr:rowOff>
    </xdr:to>
    <xdr:cxnSp macro="">
      <xdr:nvCxnSpPr>
        <xdr:cNvPr id="26" name="Line 26">
          <a:extLst>
            <a:ext uri="{FF2B5EF4-FFF2-40B4-BE49-F238E27FC236}">
              <a16:creationId xmlns:a16="http://schemas.microsoft.com/office/drawing/2014/main" id="{3999FC3B-9416-4B63-86EA-C99BAE556323}"/>
            </a:ext>
          </a:extLst>
        </xdr:cNvPr>
        <xdr:cNvCxnSpPr>
          <a:cxnSpLocks noChangeShapeType="1"/>
        </xdr:cNvCxnSpPr>
      </xdr:nvCxnSpPr>
      <xdr:spPr bwMode="auto">
        <a:xfrm flipV="1">
          <a:off x="6358890" y="31973520"/>
          <a:ext cx="3722370" cy="146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7</xdr:row>
      <xdr:rowOff>142875</xdr:rowOff>
    </xdr:from>
    <xdr:to>
      <xdr:col>16</xdr:col>
      <xdr:colOff>161925</xdr:colOff>
      <xdr:row>7</xdr:row>
      <xdr:rowOff>146050</xdr:rowOff>
    </xdr:to>
    <xdr:cxnSp macro="">
      <xdr:nvCxnSpPr>
        <xdr:cNvPr id="25" name="Line 26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cxnSpLocks noChangeShapeType="1"/>
        </xdr:cNvCxnSpPr>
      </xdr:nvCxnSpPr>
      <xdr:spPr bwMode="auto">
        <a:xfrm flipV="1">
          <a:off x="6267450" y="1371600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8</xdr:row>
      <xdr:rowOff>190500</xdr:rowOff>
    </xdr:from>
    <xdr:to>
      <xdr:col>14</xdr:col>
      <xdr:colOff>209550</xdr:colOff>
      <xdr:row>8</xdr:row>
      <xdr:rowOff>190500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>
          <a:cxnSpLocks noChangeShapeType="1"/>
        </xdr:cNvCxnSpPr>
      </xdr:nvCxnSpPr>
      <xdr:spPr bwMode="auto">
        <a:xfrm>
          <a:off x="7172325" y="5114925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57150</xdr:colOff>
      <xdr:row>7</xdr:row>
      <xdr:rowOff>152401</xdr:rowOff>
    </xdr:from>
    <xdr:to>
      <xdr:col>14</xdr:col>
      <xdr:colOff>304800</xdr:colOff>
      <xdr:row>7</xdr:row>
      <xdr:rowOff>160020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>
          <a:cxnSpLocks noChangeShapeType="1"/>
        </xdr:cNvCxnSpPr>
      </xdr:nvCxnSpPr>
      <xdr:spPr bwMode="auto">
        <a:xfrm>
          <a:off x="6816090" y="2590801"/>
          <a:ext cx="2099310" cy="761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104775</xdr:colOff>
      <xdr:row>9</xdr:row>
      <xdr:rowOff>504825</xdr:rowOff>
    </xdr:from>
    <xdr:to>
      <xdr:col>16</xdr:col>
      <xdr:colOff>142875</xdr:colOff>
      <xdr:row>9</xdr:row>
      <xdr:rowOff>533401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7162800" y="7086600"/>
          <a:ext cx="2247900" cy="285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</xdr:row>
      <xdr:rowOff>180975</xdr:rowOff>
    </xdr:from>
    <xdr:to>
      <xdr:col>17</xdr:col>
      <xdr:colOff>104775</xdr:colOff>
      <xdr:row>7</xdr:row>
      <xdr:rowOff>184150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41433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56483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165101</xdr:rowOff>
    </xdr:from>
    <xdr:to>
      <xdr:col>7</xdr:col>
      <xdr:colOff>152400</xdr:colOff>
      <xdr:row>8</xdr:row>
      <xdr:rowOff>171450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 noChangeShapeType="1"/>
        </xdr:cNvCxnSpPr>
      </xdr:nvCxnSpPr>
      <xdr:spPr bwMode="auto">
        <a:xfrm>
          <a:off x="6267450" y="2603501"/>
          <a:ext cx="333375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9</xdr:row>
      <xdr:rowOff>190500</xdr:rowOff>
    </xdr:from>
    <xdr:to>
      <xdr:col>13</xdr:col>
      <xdr:colOff>180975</xdr:colOff>
      <xdr:row>9</xdr:row>
      <xdr:rowOff>193676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7362825" y="6286500"/>
          <a:ext cx="1104900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7</xdr:row>
      <xdr:rowOff>213360</xdr:rowOff>
    </xdr:from>
    <xdr:to>
      <xdr:col>10</xdr:col>
      <xdr:colOff>36195</xdr:colOff>
      <xdr:row>7</xdr:row>
      <xdr:rowOff>219709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EE402A71-1860-47B5-B60F-43A71D92951F}"/>
            </a:ext>
          </a:extLst>
        </xdr:cNvPr>
        <xdr:cNvCxnSpPr>
          <a:cxnSpLocks noChangeShapeType="1"/>
        </xdr:cNvCxnSpPr>
      </xdr:nvCxnSpPr>
      <xdr:spPr bwMode="auto">
        <a:xfrm>
          <a:off x="7040880" y="2651760"/>
          <a:ext cx="333375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7</xdr:row>
      <xdr:rowOff>182880</xdr:rowOff>
    </xdr:from>
    <xdr:to>
      <xdr:col>16</xdr:col>
      <xdr:colOff>236220</xdr:colOff>
      <xdr:row>7</xdr:row>
      <xdr:rowOff>205740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6278880" y="2621280"/>
          <a:ext cx="3215640" cy="2286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152400</xdr:colOff>
      <xdr:row>8</xdr:row>
      <xdr:rowOff>171451</xdr:rowOff>
    </xdr:from>
    <xdr:to>
      <xdr:col>16</xdr:col>
      <xdr:colOff>238125</xdr:colOff>
      <xdr:row>8</xdr:row>
      <xdr:rowOff>190500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505700" y="3990976"/>
          <a:ext cx="200025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9</xdr:row>
      <xdr:rowOff>219076</xdr:rowOff>
    </xdr:from>
    <xdr:to>
      <xdr:col>16</xdr:col>
      <xdr:colOff>133350</xdr:colOff>
      <xdr:row>9</xdr:row>
      <xdr:rowOff>228600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>
          <a:cxnSpLocks noChangeShapeType="1"/>
        </xdr:cNvCxnSpPr>
      </xdr:nvCxnSpPr>
      <xdr:spPr bwMode="auto">
        <a:xfrm>
          <a:off x="7734300" y="5219701"/>
          <a:ext cx="16668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10</xdr:row>
      <xdr:rowOff>219075</xdr:rowOff>
    </xdr:from>
    <xdr:to>
      <xdr:col>17</xdr:col>
      <xdr:colOff>104775</xdr:colOff>
      <xdr:row>10</xdr:row>
      <xdr:rowOff>222250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6877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11</xdr:row>
      <xdr:rowOff>228600</xdr:rowOff>
    </xdr:from>
    <xdr:to>
      <xdr:col>12</xdr:col>
      <xdr:colOff>28575</xdr:colOff>
      <xdr:row>11</xdr:row>
      <xdr:rowOff>231776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6362700" y="8543925"/>
          <a:ext cx="1609725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12</xdr:row>
      <xdr:rowOff>180976</xdr:rowOff>
    </xdr:from>
    <xdr:to>
      <xdr:col>17</xdr:col>
      <xdr:colOff>28575</xdr:colOff>
      <xdr:row>12</xdr:row>
      <xdr:rowOff>200025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7229475" y="10153651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7</xdr:row>
      <xdr:rowOff>209550</xdr:rowOff>
    </xdr:from>
    <xdr:to>
      <xdr:col>15</xdr:col>
      <xdr:colOff>142875</xdr:colOff>
      <xdr:row>7</xdr:row>
      <xdr:rowOff>228600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7143750" y="2647950"/>
          <a:ext cx="19621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8</xdr:row>
      <xdr:rowOff>219075</xdr:rowOff>
    </xdr:from>
    <xdr:to>
      <xdr:col>17</xdr:col>
      <xdr:colOff>104775</xdr:colOff>
      <xdr:row>8</xdr:row>
      <xdr:rowOff>222250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6877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9</xdr:row>
      <xdr:rowOff>231776</xdr:rowOff>
    </xdr:from>
    <xdr:to>
      <xdr:col>14</xdr:col>
      <xdr:colOff>205740</xdr:colOff>
      <xdr:row>9</xdr:row>
      <xdr:rowOff>251460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>
          <a:cxnSpLocks noChangeShapeType="1"/>
        </xdr:cNvCxnSpPr>
      </xdr:nvCxnSpPr>
      <xdr:spPr bwMode="auto">
        <a:xfrm>
          <a:off x="6353175" y="6022976"/>
          <a:ext cx="2463165" cy="1968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10</xdr:row>
      <xdr:rowOff>180975</xdr:rowOff>
    </xdr:from>
    <xdr:to>
      <xdr:col>13</xdr:col>
      <xdr:colOff>152400</xdr:colOff>
      <xdr:row>10</xdr:row>
      <xdr:rowOff>180975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>
          <a:cxnSpLocks noChangeShapeType="1"/>
        </xdr:cNvCxnSpPr>
      </xdr:nvCxnSpPr>
      <xdr:spPr bwMode="auto">
        <a:xfrm>
          <a:off x="6419850" y="66579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57150</xdr:colOff>
      <xdr:row>11</xdr:row>
      <xdr:rowOff>257176</xdr:rowOff>
    </xdr:from>
    <xdr:to>
      <xdr:col>16</xdr:col>
      <xdr:colOff>209550</xdr:colOff>
      <xdr:row>11</xdr:row>
      <xdr:rowOff>285750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7115175" y="7648576"/>
          <a:ext cx="2362200" cy="2857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12</xdr:row>
      <xdr:rowOff>190500</xdr:rowOff>
    </xdr:from>
    <xdr:to>
      <xdr:col>15</xdr:col>
      <xdr:colOff>38100</xdr:colOff>
      <xdr:row>12</xdr:row>
      <xdr:rowOff>200025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6772275" y="11172825"/>
          <a:ext cx="22288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209550</xdr:colOff>
      <xdr:row>13</xdr:row>
      <xdr:rowOff>161925</xdr:rowOff>
    </xdr:from>
    <xdr:to>
      <xdr:col>15</xdr:col>
      <xdr:colOff>104775</xdr:colOff>
      <xdr:row>13</xdr:row>
      <xdr:rowOff>174626</xdr:rowOff>
    </xdr:to>
    <xdr:cxnSp macro="">
      <xdr:nvCxnSpPr>
        <xdr:cNvPr id="19" name="Line 26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6657975" y="12249150"/>
          <a:ext cx="2409825" cy="1270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38100</xdr:colOff>
      <xdr:row>14</xdr:row>
      <xdr:rowOff>257175</xdr:rowOff>
    </xdr:from>
    <xdr:to>
      <xdr:col>15</xdr:col>
      <xdr:colOff>200025</xdr:colOff>
      <xdr:row>14</xdr:row>
      <xdr:rowOff>257175</xdr:rowOff>
    </xdr:to>
    <xdr:cxnSp macro="">
      <xdr:nvCxnSpPr>
        <xdr:cNvPr id="21" name="Line 26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>
          <a:cxnSpLocks noChangeShapeType="1"/>
        </xdr:cNvCxnSpPr>
      </xdr:nvCxnSpPr>
      <xdr:spPr bwMode="auto">
        <a:xfrm>
          <a:off x="7096125" y="13258800"/>
          <a:ext cx="2066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66675</xdr:colOff>
      <xdr:row>15</xdr:row>
      <xdr:rowOff>333375</xdr:rowOff>
    </xdr:from>
    <xdr:to>
      <xdr:col>14</xdr:col>
      <xdr:colOff>247650</xdr:colOff>
      <xdr:row>15</xdr:row>
      <xdr:rowOff>342900</xdr:rowOff>
    </xdr:to>
    <xdr:cxnSp macro="">
      <xdr:nvCxnSpPr>
        <xdr:cNvPr id="27" name="Lin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>
          <a:cxnSpLocks noChangeShapeType="1"/>
        </xdr:cNvCxnSpPr>
      </xdr:nvCxnSpPr>
      <xdr:spPr bwMode="auto">
        <a:xfrm>
          <a:off x="7124700" y="16097250"/>
          <a:ext cx="17430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7</xdr:row>
      <xdr:rowOff>161925</xdr:rowOff>
    </xdr:from>
    <xdr:to>
      <xdr:col>16</xdr:col>
      <xdr:colOff>0</xdr:colOff>
      <xdr:row>7</xdr:row>
      <xdr:rowOff>161925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>
          <a:cxnSpLocks noChangeShapeType="1"/>
        </xdr:cNvCxnSpPr>
      </xdr:nvCxnSpPr>
      <xdr:spPr bwMode="auto">
        <a:xfrm>
          <a:off x="7191375" y="2600325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247650</xdr:colOff>
      <xdr:row>8</xdr:row>
      <xdr:rowOff>190500</xdr:rowOff>
    </xdr:from>
    <xdr:to>
      <xdr:col>15</xdr:col>
      <xdr:colOff>257175</xdr:colOff>
      <xdr:row>8</xdr:row>
      <xdr:rowOff>200027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305675" y="4286250"/>
          <a:ext cx="1914525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Layout" zoomScaleNormal="100" workbookViewId="0">
      <selection activeCell="A2" sqref="A2:G2"/>
    </sheetView>
  </sheetViews>
  <sheetFormatPr defaultColWidth="9" defaultRowHeight="24" x14ac:dyDescent="0.65"/>
  <cols>
    <col min="1" max="1" width="36" style="1" customWidth="1"/>
    <col min="2" max="2" width="16" style="1" customWidth="1"/>
    <col min="3" max="3" width="12.69921875" style="1" customWidth="1"/>
    <col min="4" max="4" width="12.8984375" style="1" customWidth="1"/>
    <col min="5" max="5" width="18.09765625" style="1" customWidth="1"/>
    <col min="6" max="6" width="19.5" style="1" customWidth="1"/>
    <col min="7" max="16384" width="9" style="1"/>
  </cols>
  <sheetData>
    <row r="1" spans="1:7" x14ac:dyDescent="0.65">
      <c r="A1" s="84" t="s">
        <v>0</v>
      </c>
      <c r="B1" s="84"/>
      <c r="C1" s="84"/>
      <c r="D1" s="84"/>
      <c r="E1" s="84"/>
      <c r="F1" s="84"/>
      <c r="G1" s="84"/>
    </row>
    <row r="2" spans="1:7" x14ac:dyDescent="0.65">
      <c r="A2" s="85" t="s">
        <v>420</v>
      </c>
      <c r="B2" s="85"/>
      <c r="C2" s="85"/>
      <c r="D2" s="85"/>
      <c r="E2" s="85"/>
      <c r="F2" s="85"/>
      <c r="G2" s="85"/>
    </row>
    <row r="3" spans="1:7" x14ac:dyDescent="0.65">
      <c r="A3" s="85" t="s">
        <v>1</v>
      </c>
      <c r="B3" s="85"/>
      <c r="C3" s="85"/>
      <c r="D3" s="85"/>
      <c r="E3" s="85"/>
      <c r="F3" s="85"/>
      <c r="G3" s="85"/>
    </row>
    <row r="4" spans="1:7" ht="72" x14ac:dyDescent="0.65">
      <c r="A4" s="5" t="s">
        <v>2</v>
      </c>
      <c r="B4" s="6" t="s">
        <v>3</v>
      </c>
      <c r="C4" s="6" t="s">
        <v>4</v>
      </c>
      <c r="D4" s="6" t="s">
        <v>5</v>
      </c>
      <c r="E4" s="7" t="s">
        <v>7</v>
      </c>
      <c r="F4" s="6" t="s">
        <v>6</v>
      </c>
    </row>
    <row r="5" spans="1:7" x14ac:dyDescent="0.65">
      <c r="A5" s="8" t="s">
        <v>8</v>
      </c>
      <c r="B5" s="9"/>
      <c r="C5" s="9"/>
      <c r="D5" s="9"/>
      <c r="E5" s="9"/>
      <c r="F5" s="9"/>
    </row>
    <row r="6" spans="1:7" x14ac:dyDescent="0.65">
      <c r="A6" s="9" t="s">
        <v>9</v>
      </c>
      <c r="B6" s="9">
        <v>15</v>
      </c>
      <c r="C6" s="4">
        <v>88.23</v>
      </c>
      <c r="D6" s="50">
        <v>6289000</v>
      </c>
      <c r="E6" s="4">
        <v>87.36</v>
      </c>
      <c r="F6" s="9" t="s">
        <v>55</v>
      </c>
    </row>
    <row r="7" spans="1:7" x14ac:dyDescent="0.65">
      <c r="A7" s="9" t="s">
        <v>10</v>
      </c>
      <c r="B7" s="9">
        <v>1</v>
      </c>
      <c r="C7" s="4">
        <v>5.88</v>
      </c>
      <c r="D7" s="50">
        <v>109805</v>
      </c>
      <c r="E7" s="4">
        <v>1.52</v>
      </c>
      <c r="F7" s="9" t="s">
        <v>55</v>
      </c>
    </row>
    <row r="8" spans="1:7" x14ac:dyDescent="0.65">
      <c r="A8" s="9" t="s">
        <v>11</v>
      </c>
      <c r="B8" s="9">
        <v>1</v>
      </c>
      <c r="C8" s="4">
        <v>5.88</v>
      </c>
      <c r="D8" s="52">
        <v>800000</v>
      </c>
      <c r="E8" s="4">
        <v>11.11</v>
      </c>
      <c r="F8" s="9" t="s">
        <v>55</v>
      </c>
    </row>
    <row r="9" spans="1:7" x14ac:dyDescent="0.65">
      <c r="A9" s="13" t="s">
        <v>12</v>
      </c>
      <c r="B9" s="9">
        <f>SUM(B6:B8)</f>
        <v>17</v>
      </c>
      <c r="C9" s="4">
        <v>100</v>
      </c>
      <c r="D9" s="50">
        <f>SUM(D6:D8)</f>
        <v>7198805</v>
      </c>
      <c r="E9" s="4">
        <v>100</v>
      </c>
      <c r="F9" s="9"/>
    </row>
    <row r="10" spans="1:7" x14ac:dyDescent="0.65">
      <c r="A10" s="8" t="s">
        <v>13</v>
      </c>
      <c r="B10" s="9"/>
      <c r="C10" s="9"/>
      <c r="D10" s="9"/>
      <c r="E10" s="9"/>
      <c r="F10" s="9"/>
    </row>
    <row r="11" spans="1:7" x14ac:dyDescent="0.65">
      <c r="A11" s="11" t="s">
        <v>14</v>
      </c>
      <c r="B11" s="9">
        <v>3</v>
      </c>
      <c r="C11" s="4">
        <v>100</v>
      </c>
      <c r="D11" s="50">
        <v>45000</v>
      </c>
      <c r="E11" s="4">
        <v>100</v>
      </c>
      <c r="F11" s="9" t="s">
        <v>299</v>
      </c>
    </row>
    <row r="12" spans="1:7" x14ac:dyDescent="0.65">
      <c r="A12" s="10" t="s">
        <v>12</v>
      </c>
      <c r="B12" s="53">
        <f>SUM(B11)</f>
        <v>3</v>
      </c>
      <c r="C12" s="83">
        <v>100</v>
      </c>
      <c r="D12" s="54">
        <f>SUM(D11)</f>
        <v>45000</v>
      </c>
      <c r="E12" s="4">
        <v>100</v>
      </c>
      <c r="F12" s="9"/>
    </row>
    <row r="13" spans="1:7" x14ac:dyDescent="0.65">
      <c r="A13" s="8" t="s">
        <v>15</v>
      </c>
      <c r="B13" s="9"/>
      <c r="C13" s="9"/>
      <c r="D13" s="9"/>
      <c r="E13" s="9"/>
      <c r="F13" s="9"/>
    </row>
    <row r="14" spans="1:7" x14ac:dyDescent="0.65">
      <c r="A14" s="11" t="s">
        <v>16</v>
      </c>
      <c r="B14" s="9">
        <v>2</v>
      </c>
      <c r="C14" s="4">
        <v>8.33</v>
      </c>
      <c r="D14" s="50">
        <v>50000</v>
      </c>
      <c r="E14" s="4">
        <v>4.1100000000000003</v>
      </c>
      <c r="F14" s="9" t="s">
        <v>82</v>
      </c>
    </row>
    <row r="15" spans="1:7" x14ac:dyDescent="0.65">
      <c r="A15" s="11" t="s">
        <v>17</v>
      </c>
      <c r="B15" s="9">
        <v>3</v>
      </c>
      <c r="C15" s="4">
        <v>12.5</v>
      </c>
      <c r="D15" s="50">
        <v>349000</v>
      </c>
      <c r="E15" s="4">
        <v>28.7</v>
      </c>
      <c r="F15" s="9" t="s">
        <v>82</v>
      </c>
    </row>
    <row r="16" spans="1:7" x14ac:dyDescent="0.65">
      <c r="A16" s="11" t="s">
        <v>18</v>
      </c>
      <c r="B16" s="9">
        <v>6</v>
      </c>
      <c r="C16" s="4">
        <v>25</v>
      </c>
      <c r="D16" s="50">
        <v>285000</v>
      </c>
      <c r="E16" s="4">
        <v>23.43</v>
      </c>
      <c r="F16" s="9" t="s">
        <v>99</v>
      </c>
    </row>
    <row r="17" spans="1:6" x14ac:dyDescent="0.65">
      <c r="A17" s="11" t="s">
        <v>19</v>
      </c>
      <c r="B17" s="9">
        <v>9</v>
      </c>
      <c r="C17" s="4">
        <v>37.5</v>
      </c>
      <c r="D17" s="50">
        <v>392000</v>
      </c>
      <c r="E17" s="4">
        <v>32.229999999999997</v>
      </c>
      <c r="F17" s="9" t="s">
        <v>300</v>
      </c>
    </row>
    <row r="18" spans="1:6" x14ac:dyDescent="0.65">
      <c r="A18" s="11" t="s">
        <v>20</v>
      </c>
      <c r="B18" s="9">
        <v>2</v>
      </c>
      <c r="C18" s="4">
        <v>8.33</v>
      </c>
      <c r="D18" s="50">
        <v>30000</v>
      </c>
      <c r="E18" s="4">
        <v>2.46</v>
      </c>
      <c r="F18" s="9" t="s">
        <v>299</v>
      </c>
    </row>
    <row r="19" spans="1:6" x14ac:dyDescent="0.65">
      <c r="A19" s="11" t="s">
        <v>21</v>
      </c>
      <c r="B19" s="9">
        <v>2</v>
      </c>
      <c r="C19" s="4">
        <v>8.33</v>
      </c>
      <c r="D19" s="50">
        <v>110000</v>
      </c>
      <c r="E19" s="4">
        <v>9.0399999999999991</v>
      </c>
      <c r="F19" s="9" t="s">
        <v>99</v>
      </c>
    </row>
    <row r="20" spans="1:6" s="55" customFormat="1" x14ac:dyDescent="0.65">
      <c r="A20" s="8" t="s">
        <v>12</v>
      </c>
      <c r="B20" s="53">
        <f>SUM(B14:B19)</f>
        <v>24</v>
      </c>
      <c r="C20" s="83">
        <v>100</v>
      </c>
      <c r="D20" s="54">
        <f>SUM(D14:D19)</f>
        <v>1216000</v>
      </c>
      <c r="E20" s="83">
        <v>100</v>
      </c>
      <c r="F20" s="53"/>
    </row>
    <row r="21" spans="1:6" x14ac:dyDescent="0.65">
      <c r="A21" s="8" t="s">
        <v>23</v>
      </c>
      <c r="B21" s="9"/>
      <c r="C21" s="9"/>
      <c r="D21" s="9"/>
      <c r="E21" s="9"/>
      <c r="F21" s="9"/>
    </row>
    <row r="22" spans="1:6" x14ac:dyDescent="0.65">
      <c r="A22" s="12" t="s">
        <v>24</v>
      </c>
      <c r="B22" s="9">
        <v>10</v>
      </c>
      <c r="C22" s="4">
        <v>62.5</v>
      </c>
      <c r="D22" s="50">
        <v>3261700</v>
      </c>
      <c r="E22" s="4">
        <v>97.79</v>
      </c>
      <c r="F22" s="9" t="s">
        <v>82</v>
      </c>
    </row>
    <row r="23" spans="1:6" x14ac:dyDescent="0.65">
      <c r="A23" s="13" t="s">
        <v>25</v>
      </c>
      <c r="B23" s="9">
        <v>6</v>
      </c>
      <c r="C23" s="4">
        <v>37.5</v>
      </c>
      <c r="D23" s="50">
        <v>73500</v>
      </c>
      <c r="E23" s="4">
        <v>2.2000000000000002</v>
      </c>
      <c r="F23" s="9" t="s">
        <v>82</v>
      </c>
    </row>
    <row r="24" spans="1:6" s="55" customFormat="1" x14ac:dyDescent="0.65">
      <c r="A24" s="10" t="s">
        <v>12</v>
      </c>
      <c r="B24" s="53">
        <f>SUM(B22:B23)</f>
        <v>16</v>
      </c>
      <c r="C24" s="83">
        <v>100</v>
      </c>
      <c r="D24" s="54">
        <f>SUM(D22:D23)</f>
        <v>3335200</v>
      </c>
      <c r="E24" s="83">
        <v>100</v>
      </c>
      <c r="F24" s="53"/>
    </row>
    <row r="25" spans="1:6" x14ac:dyDescent="0.65">
      <c r="A25" s="8" t="s">
        <v>26</v>
      </c>
      <c r="B25" s="9"/>
      <c r="C25" s="9"/>
      <c r="D25" s="9"/>
      <c r="E25" s="9"/>
      <c r="F25" s="9"/>
    </row>
    <row r="26" spans="1:6" x14ac:dyDescent="0.65">
      <c r="A26" s="13" t="s">
        <v>19</v>
      </c>
      <c r="B26" s="9">
        <v>3</v>
      </c>
      <c r="C26" s="4">
        <v>100</v>
      </c>
      <c r="D26" s="50">
        <v>45000</v>
      </c>
      <c r="E26" s="4">
        <v>100</v>
      </c>
      <c r="F26" s="9" t="s">
        <v>299</v>
      </c>
    </row>
    <row r="27" spans="1:6" s="55" customFormat="1" x14ac:dyDescent="0.65">
      <c r="A27" s="53" t="s">
        <v>12</v>
      </c>
      <c r="B27" s="53">
        <f>SUM(B26)</f>
        <v>3</v>
      </c>
      <c r="C27" s="83">
        <v>100</v>
      </c>
      <c r="D27" s="54">
        <f>SUM(D26)</f>
        <v>45000</v>
      </c>
      <c r="E27" s="83">
        <v>100</v>
      </c>
      <c r="F27" s="53"/>
    </row>
    <row r="28" spans="1:6" x14ac:dyDescent="0.65">
      <c r="A28" s="8" t="s">
        <v>27</v>
      </c>
      <c r="B28" s="9"/>
      <c r="C28" s="9"/>
      <c r="D28" s="9"/>
      <c r="E28" s="9"/>
      <c r="F28" s="9"/>
    </row>
    <row r="29" spans="1:6" x14ac:dyDescent="0.65">
      <c r="A29" s="11" t="s">
        <v>28</v>
      </c>
      <c r="B29" s="56" t="s">
        <v>418</v>
      </c>
      <c r="C29" s="4">
        <v>29.52</v>
      </c>
      <c r="D29" s="50">
        <v>7167000</v>
      </c>
      <c r="E29" s="4">
        <v>19.46</v>
      </c>
      <c r="F29" s="9" t="s">
        <v>99</v>
      </c>
    </row>
    <row r="30" spans="1:6" x14ac:dyDescent="0.65">
      <c r="A30" s="11" t="s">
        <v>29</v>
      </c>
      <c r="B30" s="56" t="s">
        <v>419</v>
      </c>
      <c r="C30" s="4">
        <v>15.23</v>
      </c>
      <c r="D30" s="50">
        <v>1515000</v>
      </c>
      <c r="E30" s="4">
        <v>4.1100000000000003</v>
      </c>
      <c r="F30" s="9" t="s">
        <v>192</v>
      </c>
    </row>
    <row r="31" spans="1:6" x14ac:dyDescent="0.65">
      <c r="A31" s="11" t="s">
        <v>30</v>
      </c>
      <c r="B31" s="9">
        <v>18</v>
      </c>
      <c r="C31" s="4">
        <v>17.14</v>
      </c>
      <c r="D31" s="50">
        <v>9992000</v>
      </c>
      <c r="E31" s="4">
        <v>27.13</v>
      </c>
      <c r="F31" s="9" t="s">
        <v>55</v>
      </c>
    </row>
    <row r="32" spans="1:6" x14ac:dyDescent="0.65">
      <c r="A32" s="11" t="s">
        <v>296</v>
      </c>
      <c r="B32" s="9">
        <v>2</v>
      </c>
      <c r="C32" s="4">
        <v>1.9</v>
      </c>
      <c r="D32" s="50">
        <v>129000</v>
      </c>
      <c r="E32" s="4">
        <v>0.35</v>
      </c>
      <c r="F32" s="9" t="s">
        <v>99</v>
      </c>
    </row>
    <row r="33" spans="1:6" x14ac:dyDescent="0.65">
      <c r="A33" s="11" t="s">
        <v>22</v>
      </c>
      <c r="B33" s="9">
        <v>9</v>
      </c>
      <c r="C33" s="4">
        <v>8.57</v>
      </c>
      <c r="D33" s="50">
        <v>16916285</v>
      </c>
      <c r="E33" s="4">
        <v>45.94</v>
      </c>
      <c r="F33" s="9" t="s">
        <v>300</v>
      </c>
    </row>
    <row r="34" spans="1:6" x14ac:dyDescent="0.65">
      <c r="A34" s="11" t="s">
        <v>31</v>
      </c>
      <c r="B34" s="9">
        <v>12</v>
      </c>
      <c r="C34" s="4">
        <v>11.42</v>
      </c>
      <c r="D34" s="50">
        <v>538000</v>
      </c>
      <c r="E34" s="4">
        <v>1.46</v>
      </c>
      <c r="F34" s="9" t="s">
        <v>82</v>
      </c>
    </row>
    <row r="35" spans="1:6" x14ac:dyDescent="0.65">
      <c r="A35" s="11" t="s">
        <v>20</v>
      </c>
      <c r="B35" s="9">
        <v>11</v>
      </c>
      <c r="C35" s="4">
        <v>10.47</v>
      </c>
      <c r="D35" s="50">
        <v>342000</v>
      </c>
      <c r="E35" s="4">
        <v>0.95</v>
      </c>
      <c r="F35" s="9" t="s">
        <v>299</v>
      </c>
    </row>
    <row r="36" spans="1:6" x14ac:dyDescent="0.65">
      <c r="A36" s="13" t="s">
        <v>297</v>
      </c>
      <c r="B36" s="9">
        <v>4</v>
      </c>
      <c r="C36" s="4">
        <v>3.8</v>
      </c>
      <c r="D36" s="50">
        <v>123000</v>
      </c>
      <c r="E36" s="4">
        <v>0.33</v>
      </c>
      <c r="F36" s="9" t="s">
        <v>99</v>
      </c>
    </row>
    <row r="37" spans="1:6" x14ac:dyDescent="0.65">
      <c r="A37" s="11" t="s">
        <v>298</v>
      </c>
      <c r="B37" s="9">
        <v>1</v>
      </c>
      <c r="C37" s="4">
        <v>0.95</v>
      </c>
      <c r="D37" s="50">
        <v>100000</v>
      </c>
      <c r="E37" s="4">
        <v>0.27</v>
      </c>
      <c r="F37" s="9" t="s">
        <v>55</v>
      </c>
    </row>
    <row r="38" spans="1:6" s="55" customFormat="1" x14ac:dyDescent="0.65">
      <c r="A38" s="53" t="s">
        <v>12</v>
      </c>
      <c r="B38" s="53">
        <v>105</v>
      </c>
      <c r="C38" s="83">
        <v>100</v>
      </c>
      <c r="D38" s="54">
        <f>SUM(D29:D37)</f>
        <v>36822285</v>
      </c>
      <c r="E38" s="83">
        <v>100</v>
      </c>
      <c r="F38" s="53"/>
    </row>
    <row r="39" spans="1:6" s="55" customFormat="1" x14ac:dyDescent="0.65">
      <c r="A39" s="53" t="s">
        <v>32</v>
      </c>
      <c r="B39" s="53">
        <f>SUM(B38,B27,B24,B20,B12,B9)</f>
        <v>168</v>
      </c>
      <c r="C39" s="83">
        <v>100</v>
      </c>
      <c r="D39" s="54">
        <f>SUM(D38,D27,D24,D20,D12,D9)</f>
        <v>48662290</v>
      </c>
      <c r="E39" s="83">
        <v>100</v>
      </c>
      <c r="F39" s="53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r:id="rId1"/>
  <headerFooter differentOddEven="1" differentFirst="1">
    <oddHeader>&amp;R&amp;"TH SarabunPSK,ตัวหนา"&amp;16ผด 01</oddHeader>
    <oddFooter>&amp;R3</oddFooter>
    <evenFooter>&amp;R2</evenFooter>
    <firstFooter>&amp;R1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R10"/>
  <sheetViews>
    <sheetView view="pageLayout" topLeftCell="A10" zoomScaleNormal="100" workbookViewId="0">
      <selection activeCell="A8" sqref="A8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79</v>
      </c>
    </row>
    <row r="5" spans="1:18" s="39" customFormat="1" x14ac:dyDescent="0.65">
      <c r="A5" s="38" t="s">
        <v>133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21.8" customHeight="1" x14ac:dyDescent="0.65">
      <c r="A8" s="16">
        <v>41</v>
      </c>
      <c r="B8" s="17" t="s">
        <v>134</v>
      </c>
      <c r="C8" s="30" t="s">
        <v>367</v>
      </c>
      <c r="D8" s="20">
        <v>15000</v>
      </c>
      <c r="E8" s="22" t="s">
        <v>90</v>
      </c>
      <c r="F8" s="16" t="s">
        <v>74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66.8" customHeight="1" x14ac:dyDescent="0.65">
      <c r="A9" s="16">
        <v>42</v>
      </c>
      <c r="B9" s="17" t="s">
        <v>135</v>
      </c>
      <c r="C9" s="18" t="s">
        <v>136</v>
      </c>
      <c r="D9" s="20">
        <v>15000</v>
      </c>
      <c r="E9" s="22" t="s">
        <v>90</v>
      </c>
      <c r="F9" s="16" t="s">
        <v>74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65">
      <c r="A10" s="9"/>
      <c r="B10" s="17"/>
      <c r="C10" s="9"/>
      <c r="D10" s="20">
        <f>SUM(D8:D9)</f>
        <v>30000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>
    <oddFooter>&amp;R21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R10"/>
  <sheetViews>
    <sheetView view="pageLayout" topLeftCell="A7" zoomScaleNormal="100" workbookViewId="0">
      <selection activeCell="C9" sqref="C9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79</v>
      </c>
    </row>
    <row r="5" spans="1:18" s="39" customFormat="1" x14ac:dyDescent="0.65">
      <c r="A5" s="38" t="s">
        <v>133</v>
      </c>
      <c r="B5" s="38" t="s">
        <v>137</v>
      </c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63" x14ac:dyDescent="0.65">
      <c r="A8" s="16">
        <v>43</v>
      </c>
      <c r="B8" s="17" t="s">
        <v>138</v>
      </c>
      <c r="C8" s="18" t="s">
        <v>139</v>
      </c>
      <c r="D8" s="20">
        <v>10000</v>
      </c>
      <c r="E8" s="22" t="s">
        <v>90</v>
      </c>
      <c r="F8" s="16" t="s">
        <v>333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22.4" customHeight="1" x14ac:dyDescent="0.65">
      <c r="A9" s="16">
        <v>44</v>
      </c>
      <c r="B9" s="17" t="s">
        <v>140</v>
      </c>
      <c r="C9" s="18" t="s">
        <v>141</v>
      </c>
      <c r="D9" s="20">
        <v>100000</v>
      </c>
      <c r="E9" s="22" t="s">
        <v>90</v>
      </c>
      <c r="F9" s="16" t="s">
        <v>333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65">
      <c r="A10" s="9"/>
      <c r="B10" s="17"/>
      <c r="C10" s="9"/>
      <c r="D10" s="20">
        <f>SUM(D8:D9)</f>
        <v>110000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&amp;R22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18"/>
  <sheetViews>
    <sheetView view="pageLayout" topLeftCell="A16" zoomScaleNormal="100" workbookViewId="0">
      <selection activeCell="C21" sqref="C21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142</v>
      </c>
    </row>
    <row r="5" spans="1:18" s="39" customFormat="1" x14ac:dyDescent="0.65">
      <c r="A5" s="37" t="s">
        <v>143</v>
      </c>
      <c r="B5" s="38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14.75" customHeight="1" x14ac:dyDescent="0.65">
      <c r="A8" s="16">
        <v>46</v>
      </c>
      <c r="B8" s="17" t="s">
        <v>144</v>
      </c>
      <c r="C8" s="18" t="s">
        <v>145</v>
      </c>
      <c r="D8" s="20">
        <v>15000</v>
      </c>
      <c r="E8" s="22" t="s">
        <v>295</v>
      </c>
      <c r="F8" s="16" t="s">
        <v>82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05" x14ac:dyDescent="0.65">
      <c r="A9" s="16">
        <v>47</v>
      </c>
      <c r="B9" s="17" t="s">
        <v>146</v>
      </c>
      <c r="C9" s="18" t="s">
        <v>147</v>
      </c>
      <c r="D9" s="20">
        <v>10000</v>
      </c>
      <c r="E9" s="22" t="s">
        <v>295</v>
      </c>
      <c r="F9" s="16" t="s">
        <v>82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20" x14ac:dyDescent="0.65">
      <c r="A10" s="16">
        <v>48</v>
      </c>
      <c r="B10" s="17" t="s">
        <v>148</v>
      </c>
      <c r="C10" s="18" t="s">
        <v>149</v>
      </c>
      <c r="D10" s="20">
        <v>277340</v>
      </c>
      <c r="E10" s="22" t="s">
        <v>295</v>
      </c>
      <c r="F10" s="16" t="s">
        <v>82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96" x14ac:dyDescent="0.65">
      <c r="A11" s="16">
        <v>49</v>
      </c>
      <c r="B11" s="23" t="s">
        <v>150</v>
      </c>
      <c r="C11" s="17" t="s">
        <v>151</v>
      </c>
      <c r="D11" s="20">
        <v>504210</v>
      </c>
      <c r="E11" s="22" t="s">
        <v>295</v>
      </c>
      <c r="F11" s="16" t="s">
        <v>82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84" x14ac:dyDescent="0.65">
      <c r="A12" s="16">
        <v>50</v>
      </c>
      <c r="B12" s="17" t="s">
        <v>152</v>
      </c>
      <c r="C12" s="18" t="s">
        <v>153</v>
      </c>
      <c r="D12" s="20">
        <v>20000</v>
      </c>
      <c r="E12" s="22" t="s">
        <v>295</v>
      </c>
      <c r="F12" s="16" t="s">
        <v>82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44.75" customHeight="1" x14ac:dyDescent="0.65">
      <c r="A13" s="16">
        <v>51</v>
      </c>
      <c r="B13" s="17" t="s">
        <v>154</v>
      </c>
      <c r="C13" s="17" t="s">
        <v>155</v>
      </c>
      <c r="D13" s="20">
        <v>10000</v>
      </c>
      <c r="E13" s="22" t="s">
        <v>295</v>
      </c>
      <c r="F13" s="16" t="s">
        <v>82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72" x14ac:dyDescent="0.65">
      <c r="A14" s="16">
        <v>52</v>
      </c>
      <c r="B14" s="17" t="s">
        <v>353</v>
      </c>
      <c r="C14" s="23" t="s">
        <v>156</v>
      </c>
      <c r="D14" s="20">
        <v>877620</v>
      </c>
      <c r="E14" s="22" t="s">
        <v>295</v>
      </c>
      <c r="F14" s="16" t="s">
        <v>82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96" x14ac:dyDescent="0.65">
      <c r="A15" s="16">
        <v>53</v>
      </c>
      <c r="B15" s="17" t="s">
        <v>95</v>
      </c>
      <c r="C15" s="17" t="s">
        <v>349</v>
      </c>
      <c r="D15" s="20">
        <v>25000</v>
      </c>
      <c r="E15" s="22" t="s">
        <v>295</v>
      </c>
      <c r="F15" s="16" t="s">
        <v>82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96" x14ac:dyDescent="0.65">
      <c r="A16" s="16">
        <v>54</v>
      </c>
      <c r="B16" s="17" t="s">
        <v>351</v>
      </c>
      <c r="C16" s="17" t="s">
        <v>352</v>
      </c>
      <c r="D16" s="20">
        <v>10000</v>
      </c>
      <c r="E16" s="22" t="s">
        <v>295</v>
      </c>
      <c r="F16" s="16" t="s">
        <v>82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44" x14ac:dyDescent="0.65">
      <c r="A17" s="16">
        <v>55</v>
      </c>
      <c r="B17" s="17" t="s">
        <v>254</v>
      </c>
      <c r="C17" s="23" t="s">
        <v>255</v>
      </c>
      <c r="D17" s="20">
        <v>1512000</v>
      </c>
      <c r="E17" s="22" t="s">
        <v>295</v>
      </c>
      <c r="F17" s="16" t="s">
        <v>82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65">
      <c r="A18" s="9"/>
      <c r="B18" s="9"/>
      <c r="C18" s="9"/>
      <c r="D18" s="50">
        <f>SUM(D8:D17)</f>
        <v>3261170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&amp;R25</oddFooter>
    <evenFooter>&amp;R24</evenFooter>
    <firstFooter>&amp;R23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R14"/>
  <sheetViews>
    <sheetView view="pageLayout" topLeftCell="A22" zoomScaleNormal="100" workbookViewId="0">
      <selection activeCell="M29" sqref="M29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142</v>
      </c>
    </row>
    <row r="5" spans="1:18" s="39" customFormat="1" x14ac:dyDescent="0.65">
      <c r="A5" s="37" t="s">
        <v>143</v>
      </c>
      <c r="B5" s="37" t="s">
        <v>157</v>
      </c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32.6" customHeight="1" x14ac:dyDescent="0.65">
      <c r="A8" s="16">
        <v>56</v>
      </c>
      <c r="B8" s="17" t="s">
        <v>80</v>
      </c>
      <c r="C8" s="18" t="s">
        <v>81</v>
      </c>
      <c r="D8" s="20">
        <v>10000</v>
      </c>
      <c r="E8" s="22" t="s">
        <v>295</v>
      </c>
      <c r="F8" s="16" t="s">
        <v>82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210.6" customHeight="1" x14ac:dyDescent="0.65">
      <c r="A9" s="16">
        <v>57</v>
      </c>
      <c r="B9" s="17" t="s">
        <v>86</v>
      </c>
      <c r="C9" s="18" t="s">
        <v>87</v>
      </c>
      <c r="D9" s="20">
        <v>20000</v>
      </c>
      <c r="E9" s="22" t="s">
        <v>295</v>
      </c>
      <c r="F9" s="16" t="s">
        <v>82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47" customHeight="1" x14ac:dyDescent="0.65">
      <c r="A10" s="16">
        <v>58</v>
      </c>
      <c r="B10" s="17" t="s">
        <v>158</v>
      </c>
      <c r="C10" s="17" t="s">
        <v>159</v>
      </c>
      <c r="D10" s="20">
        <v>15000</v>
      </c>
      <c r="E10" s="22" t="s">
        <v>295</v>
      </c>
      <c r="F10" s="16" t="s">
        <v>82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48" x14ac:dyDescent="0.65">
      <c r="A11" s="16">
        <v>59</v>
      </c>
      <c r="B11" s="17" t="s">
        <v>160</v>
      </c>
      <c r="C11" s="18" t="s">
        <v>161</v>
      </c>
      <c r="D11" s="20">
        <v>5000</v>
      </c>
      <c r="E11" s="22" t="s">
        <v>295</v>
      </c>
      <c r="F11" s="16" t="s">
        <v>82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48" x14ac:dyDescent="0.65">
      <c r="A12" s="16">
        <v>60</v>
      </c>
      <c r="B12" s="17" t="s">
        <v>424</v>
      </c>
      <c r="C12" s="18" t="s">
        <v>162</v>
      </c>
      <c r="D12" s="20">
        <v>20000</v>
      </c>
      <c r="E12" s="22" t="s">
        <v>295</v>
      </c>
      <c r="F12" s="16" t="s">
        <v>82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48" x14ac:dyDescent="0.65">
      <c r="A13" s="16">
        <v>61</v>
      </c>
      <c r="B13" s="17" t="s">
        <v>163</v>
      </c>
      <c r="C13" s="17" t="s">
        <v>164</v>
      </c>
      <c r="D13" s="20">
        <v>3500</v>
      </c>
      <c r="E13" s="22" t="s">
        <v>295</v>
      </c>
      <c r="F13" s="16" t="s">
        <v>82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65">
      <c r="A14" s="9"/>
      <c r="B14" s="9"/>
      <c r="C14" s="9"/>
      <c r="D14" s="50">
        <f>SUM(D8:D13)</f>
        <v>73500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&amp;R27</oddFooter>
    <evenFooter>&amp;R26</evenFooter>
    <firstFooter>&amp;R26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R11"/>
  <sheetViews>
    <sheetView view="pageLayout" topLeftCell="A11" zoomScaleNormal="100" workbookViewId="0">
      <selection activeCell="R16" sqref="R16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2" t="s">
        <v>165</v>
      </c>
    </row>
    <row r="5" spans="1:18" x14ac:dyDescent="0.65">
      <c r="A5" s="37" t="s">
        <v>166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84" x14ac:dyDescent="0.65">
      <c r="A8" s="16">
        <v>62</v>
      </c>
      <c r="B8" s="17" t="s">
        <v>111</v>
      </c>
      <c r="C8" s="18" t="s">
        <v>112</v>
      </c>
      <c r="D8" s="20">
        <v>10000</v>
      </c>
      <c r="E8" s="22" t="s">
        <v>85</v>
      </c>
      <c r="F8" s="16" t="s">
        <v>333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6" x14ac:dyDescent="0.65">
      <c r="A9" s="16">
        <v>63</v>
      </c>
      <c r="B9" s="17" t="s">
        <v>128</v>
      </c>
      <c r="C9" s="17" t="s">
        <v>129</v>
      </c>
      <c r="D9" s="20">
        <v>20000</v>
      </c>
      <c r="E9" s="22" t="s">
        <v>90</v>
      </c>
      <c r="F9" s="16" t="s">
        <v>333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72" x14ac:dyDescent="0.65">
      <c r="A10" s="16">
        <v>64</v>
      </c>
      <c r="B10" s="17" t="s">
        <v>130</v>
      </c>
      <c r="C10" s="17" t="s">
        <v>131</v>
      </c>
      <c r="D10" s="20">
        <v>15000</v>
      </c>
      <c r="E10" s="22" t="s">
        <v>90</v>
      </c>
      <c r="F10" s="16" t="s">
        <v>333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65">
      <c r="A11" s="9"/>
      <c r="B11" s="17"/>
      <c r="C11" s="9"/>
      <c r="D11" s="20">
        <f>SUM(D8:D10)</f>
        <v>45000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>
    <oddFooter>&amp;R28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R17"/>
  <sheetViews>
    <sheetView view="pageLayout" topLeftCell="A17" zoomScaleNormal="100" workbookViewId="0">
      <selection activeCell="Q31" sqref="Q31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168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256.8" customHeight="1" x14ac:dyDescent="0.65">
      <c r="A8" s="16">
        <v>65</v>
      </c>
      <c r="B8" s="18" t="s">
        <v>169</v>
      </c>
      <c r="C8" s="35" t="s">
        <v>170</v>
      </c>
      <c r="D8" s="20">
        <v>10000</v>
      </c>
      <c r="E8" s="19" t="s">
        <v>295</v>
      </c>
      <c r="F8" s="16" t="s">
        <v>99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26" x14ac:dyDescent="0.65">
      <c r="A9" s="16">
        <v>66</v>
      </c>
      <c r="B9" s="17" t="s">
        <v>171</v>
      </c>
      <c r="C9" s="18" t="s">
        <v>172</v>
      </c>
      <c r="D9" s="20">
        <v>440000</v>
      </c>
      <c r="E9" s="22" t="s">
        <v>295</v>
      </c>
      <c r="F9" s="16" t="s">
        <v>99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54.5" customHeight="1" x14ac:dyDescent="0.65">
      <c r="A10" s="16">
        <v>67</v>
      </c>
      <c r="B10" s="17" t="s">
        <v>173</v>
      </c>
      <c r="C10" s="18" t="s">
        <v>174</v>
      </c>
      <c r="D10" s="20">
        <v>160000</v>
      </c>
      <c r="E10" s="22" t="s">
        <v>295</v>
      </c>
      <c r="F10" s="16" t="s">
        <v>99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05" x14ac:dyDescent="0.65">
      <c r="A11" s="16">
        <v>68</v>
      </c>
      <c r="B11" s="17" t="s">
        <v>175</v>
      </c>
      <c r="C11" s="18" t="s">
        <v>176</v>
      </c>
      <c r="D11" s="20">
        <v>5000</v>
      </c>
      <c r="E11" s="22" t="s">
        <v>295</v>
      </c>
      <c r="F11" s="16" t="s">
        <v>99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98" customHeight="1" x14ac:dyDescent="0.65">
      <c r="A12" s="16">
        <v>69</v>
      </c>
      <c r="B12" s="17" t="s">
        <v>177</v>
      </c>
      <c r="C12" s="18" t="s">
        <v>178</v>
      </c>
      <c r="D12" s="20">
        <v>20000</v>
      </c>
      <c r="E12" s="22" t="s">
        <v>295</v>
      </c>
      <c r="F12" s="16" t="s">
        <v>333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90.8" customHeight="1" x14ac:dyDescent="0.65">
      <c r="A13" s="16">
        <v>70</v>
      </c>
      <c r="B13" s="17" t="s">
        <v>179</v>
      </c>
      <c r="C13" s="18" t="s">
        <v>180</v>
      </c>
      <c r="D13" s="20">
        <v>60000</v>
      </c>
      <c r="E13" s="22" t="s">
        <v>295</v>
      </c>
      <c r="F13" s="16" t="s">
        <v>99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74.6" customHeight="1" x14ac:dyDescent="0.65">
      <c r="A14" s="16">
        <v>71</v>
      </c>
      <c r="B14" s="17" t="s">
        <v>325</v>
      </c>
      <c r="C14" s="17" t="s">
        <v>326</v>
      </c>
      <c r="D14" s="20">
        <v>20000</v>
      </c>
      <c r="E14" s="22" t="s">
        <v>295</v>
      </c>
      <c r="F14" s="16" t="s">
        <v>99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45.19999999999999" customHeight="1" x14ac:dyDescent="0.65">
      <c r="A15" s="16">
        <v>72</v>
      </c>
      <c r="B15" s="17" t="s">
        <v>182</v>
      </c>
      <c r="C15" s="18" t="s">
        <v>183</v>
      </c>
      <c r="D15" s="20">
        <v>20000</v>
      </c>
      <c r="E15" s="22" t="s">
        <v>295</v>
      </c>
      <c r="F15" s="16" t="s">
        <v>99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68" x14ac:dyDescent="0.65">
      <c r="A16" s="16">
        <v>73</v>
      </c>
      <c r="B16" s="17" t="s">
        <v>184</v>
      </c>
      <c r="C16" s="17" t="s">
        <v>185</v>
      </c>
      <c r="D16" s="20">
        <v>22000</v>
      </c>
      <c r="E16" s="22" t="s">
        <v>295</v>
      </c>
      <c r="F16" s="16" t="s">
        <v>333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65">
      <c r="A17" s="9"/>
      <c r="B17" s="9"/>
      <c r="C17" s="9"/>
      <c r="D17" s="50">
        <f>SUM(D8:D16)</f>
        <v>757000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&amp;R30</oddFooter>
    <firstFooter>&amp;R29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20"/>
  <sheetViews>
    <sheetView view="pageLayout" topLeftCell="A12" zoomScaleNormal="100" workbookViewId="0">
      <selection activeCell="K9" sqref="K9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186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05" x14ac:dyDescent="0.65">
      <c r="A8" s="16">
        <v>74</v>
      </c>
      <c r="B8" s="17" t="s">
        <v>173</v>
      </c>
      <c r="C8" s="18" t="s">
        <v>187</v>
      </c>
      <c r="D8" s="20">
        <v>100000</v>
      </c>
      <c r="E8" s="22" t="s">
        <v>295</v>
      </c>
      <c r="F8" s="16" t="s">
        <v>192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9" x14ac:dyDescent="0.65">
      <c r="A9" s="16">
        <v>75</v>
      </c>
      <c r="B9" s="17" t="s">
        <v>188</v>
      </c>
      <c r="C9" s="35" t="s">
        <v>189</v>
      </c>
      <c r="D9" s="20">
        <v>300000</v>
      </c>
      <c r="E9" s="22" t="s">
        <v>295</v>
      </c>
      <c r="F9" s="16" t="s">
        <v>192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26" x14ac:dyDescent="0.65">
      <c r="A10" s="16">
        <v>76</v>
      </c>
      <c r="B10" s="17" t="s">
        <v>190</v>
      </c>
      <c r="C10" s="18" t="s">
        <v>191</v>
      </c>
      <c r="D10" s="20">
        <v>10000</v>
      </c>
      <c r="E10" s="22" t="s">
        <v>295</v>
      </c>
      <c r="F10" s="16" t="s">
        <v>192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65">
      <c r="A11" s="9"/>
      <c r="B11" s="17"/>
      <c r="C11" s="18"/>
      <c r="D11" s="20">
        <f>SUM(D8:D10)</f>
        <v>410000</v>
      </c>
      <c r="E11" s="22"/>
      <c r="F11" s="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98" customHeight="1" x14ac:dyDescent="0.65">
      <c r="B12" s="14"/>
      <c r="C12" s="41"/>
      <c r="D12" s="15"/>
    </row>
    <row r="13" spans="1:18" x14ac:dyDescent="0.65">
      <c r="B13" s="14"/>
      <c r="C13" s="42"/>
      <c r="D13" s="15"/>
    </row>
    <row r="14" spans="1:18" ht="136.5" customHeight="1" x14ac:dyDescent="0.65">
      <c r="B14" s="14"/>
      <c r="C14" s="41"/>
      <c r="D14" s="15"/>
    </row>
    <row r="15" spans="1:18" x14ac:dyDescent="0.65">
      <c r="B15" s="14"/>
      <c r="C15" s="14"/>
      <c r="D15" s="15"/>
    </row>
    <row r="16" spans="1:18" x14ac:dyDescent="0.65">
      <c r="B16" s="44"/>
      <c r="C16" s="45"/>
      <c r="D16" s="46"/>
    </row>
    <row r="17" spans="2:4" x14ac:dyDescent="0.65">
      <c r="B17" s="14"/>
      <c r="C17" s="14"/>
      <c r="D17" s="15"/>
    </row>
    <row r="18" spans="2:4" ht="134.25" customHeight="1" x14ac:dyDescent="0.65">
      <c r="B18" s="14"/>
      <c r="C18" s="41"/>
      <c r="D18" s="15"/>
    </row>
    <row r="19" spans="2:4" x14ac:dyDescent="0.65">
      <c r="B19" s="14"/>
      <c r="C19" s="41"/>
      <c r="D19" s="15"/>
    </row>
    <row r="20" spans="2:4" x14ac:dyDescent="0.65">
      <c r="B20" s="14"/>
      <c r="C20" s="14"/>
      <c r="D20" s="15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&amp;R31</oddFooter>
    <evenFooter>&amp;R32</even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R30"/>
  <sheetViews>
    <sheetView view="pageLayout" topLeftCell="A33" zoomScaleNormal="100" workbookViewId="0">
      <selection activeCell="O38" sqref="O38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168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68" x14ac:dyDescent="0.65">
      <c r="A8" s="16">
        <v>77</v>
      </c>
      <c r="B8" s="17" t="s">
        <v>193</v>
      </c>
      <c r="C8" s="18" t="s">
        <v>194</v>
      </c>
      <c r="D8" s="20">
        <v>5000</v>
      </c>
      <c r="E8" s="22" t="s">
        <v>295</v>
      </c>
      <c r="F8" s="16" t="s">
        <v>333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9" x14ac:dyDescent="0.65">
      <c r="A9" s="16">
        <v>78</v>
      </c>
      <c r="B9" s="17" t="s">
        <v>195</v>
      </c>
      <c r="C9" s="35" t="s">
        <v>196</v>
      </c>
      <c r="D9" s="20">
        <v>3456000</v>
      </c>
      <c r="E9" s="22" t="s">
        <v>295</v>
      </c>
      <c r="F9" s="16" t="s">
        <v>333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84" x14ac:dyDescent="0.65">
      <c r="A10" s="16">
        <v>79</v>
      </c>
      <c r="B10" s="17" t="s">
        <v>197</v>
      </c>
      <c r="C10" s="18" t="s">
        <v>198</v>
      </c>
      <c r="D10" s="20">
        <v>5000</v>
      </c>
      <c r="E10" s="22" t="s">
        <v>295</v>
      </c>
      <c r="F10" s="16" t="s">
        <v>333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26" customHeight="1" x14ac:dyDescent="0.65">
      <c r="A11" s="16">
        <v>80</v>
      </c>
      <c r="B11" s="17" t="s">
        <v>199</v>
      </c>
      <c r="C11" s="18" t="s">
        <v>200</v>
      </c>
      <c r="D11" s="20">
        <v>90000</v>
      </c>
      <c r="E11" s="22" t="s">
        <v>295</v>
      </c>
      <c r="F11" s="16" t="s">
        <v>333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26" customHeight="1" x14ac:dyDescent="0.65">
      <c r="A12" s="16">
        <v>81</v>
      </c>
      <c r="B12" s="17" t="s">
        <v>293</v>
      </c>
      <c r="C12" s="18" t="s">
        <v>294</v>
      </c>
      <c r="D12" s="20">
        <v>900000</v>
      </c>
      <c r="E12" s="22" t="s">
        <v>295</v>
      </c>
      <c r="F12" s="16" t="s">
        <v>333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05" x14ac:dyDescent="0.65">
      <c r="A13" s="16">
        <v>82</v>
      </c>
      <c r="B13" s="17" t="s">
        <v>201</v>
      </c>
      <c r="C13" s="18" t="s">
        <v>202</v>
      </c>
      <c r="D13" s="20">
        <v>50000</v>
      </c>
      <c r="E13" s="22" t="s">
        <v>295</v>
      </c>
      <c r="F13" s="16" t="s">
        <v>333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29.75" customHeight="1" x14ac:dyDescent="0.65">
      <c r="A14" s="16">
        <v>83</v>
      </c>
      <c r="B14" s="17" t="s">
        <v>203</v>
      </c>
      <c r="C14" s="18" t="s">
        <v>204</v>
      </c>
      <c r="D14" s="20">
        <v>50000</v>
      </c>
      <c r="E14" s="22" t="s">
        <v>295</v>
      </c>
      <c r="F14" s="16" t="s">
        <v>333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210.6" x14ac:dyDescent="0.65">
      <c r="A15" s="16">
        <v>84</v>
      </c>
      <c r="B15" s="17" t="s">
        <v>205</v>
      </c>
      <c r="C15" s="30" t="s">
        <v>206</v>
      </c>
      <c r="D15" s="20">
        <v>350000</v>
      </c>
      <c r="E15" s="22" t="s">
        <v>295</v>
      </c>
      <c r="F15" s="16" t="s">
        <v>333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53" customHeight="1" x14ac:dyDescent="0.65">
      <c r="A16" s="16">
        <v>85</v>
      </c>
      <c r="B16" s="17" t="s">
        <v>207</v>
      </c>
      <c r="C16" s="18" t="s">
        <v>208</v>
      </c>
      <c r="D16" s="20">
        <v>60000</v>
      </c>
      <c r="E16" s="22" t="s">
        <v>295</v>
      </c>
      <c r="F16" s="16" t="s">
        <v>333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48" x14ac:dyDescent="0.65">
      <c r="A17" s="16">
        <v>86</v>
      </c>
      <c r="B17" s="17" t="s">
        <v>209</v>
      </c>
      <c r="C17" s="17" t="s">
        <v>210</v>
      </c>
      <c r="D17" s="20">
        <v>30000</v>
      </c>
      <c r="E17" s="22" t="s">
        <v>295</v>
      </c>
      <c r="F17" s="16" t="s">
        <v>333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42" x14ac:dyDescent="0.65">
      <c r="A18" s="16">
        <v>87</v>
      </c>
      <c r="B18" s="17" t="s">
        <v>327</v>
      </c>
      <c r="C18" s="18" t="s">
        <v>328</v>
      </c>
      <c r="D18" s="20">
        <v>315000</v>
      </c>
      <c r="E18" s="22" t="s">
        <v>295</v>
      </c>
      <c r="F18" s="16" t="s">
        <v>333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42" x14ac:dyDescent="0.65">
      <c r="A19" s="16">
        <v>88</v>
      </c>
      <c r="B19" s="24" t="s">
        <v>211</v>
      </c>
      <c r="C19" s="21" t="s">
        <v>212</v>
      </c>
      <c r="D19" s="48">
        <v>170000</v>
      </c>
      <c r="E19" s="22" t="s">
        <v>295</v>
      </c>
      <c r="F19" s="16" t="s">
        <v>333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48" x14ac:dyDescent="0.65">
      <c r="A20" s="16">
        <v>89</v>
      </c>
      <c r="B20" s="17" t="s">
        <v>213</v>
      </c>
      <c r="C20" s="17" t="s">
        <v>214</v>
      </c>
      <c r="D20" s="20">
        <v>40000</v>
      </c>
      <c r="E20" s="22" t="s">
        <v>295</v>
      </c>
      <c r="F20" s="16" t="s">
        <v>333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47.25" customHeight="1" x14ac:dyDescent="0.65">
      <c r="A21" s="16">
        <v>90</v>
      </c>
      <c r="B21" s="17" t="s">
        <v>215</v>
      </c>
      <c r="C21" s="18" t="s">
        <v>216</v>
      </c>
      <c r="D21" s="20">
        <v>40000</v>
      </c>
      <c r="E21" s="22" t="s">
        <v>295</v>
      </c>
      <c r="F21" s="16" t="s">
        <v>333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42" x14ac:dyDescent="0.65">
      <c r="A22" s="16">
        <v>91</v>
      </c>
      <c r="B22" s="17" t="s">
        <v>217</v>
      </c>
      <c r="C22" s="18" t="s">
        <v>218</v>
      </c>
      <c r="D22" s="20">
        <v>150000</v>
      </c>
      <c r="E22" s="22" t="s">
        <v>295</v>
      </c>
      <c r="F22" s="16" t="s">
        <v>333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48" x14ac:dyDescent="0.65">
      <c r="A23" s="16">
        <v>92</v>
      </c>
      <c r="B23" s="17" t="s">
        <v>329</v>
      </c>
      <c r="C23" s="18" t="s">
        <v>330</v>
      </c>
      <c r="D23" s="20">
        <v>15000</v>
      </c>
      <c r="E23" s="22" t="s">
        <v>295</v>
      </c>
      <c r="F23" s="16" t="s">
        <v>333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48" x14ac:dyDescent="0.65">
      <c r="A24" s="16">
        <v>93</v>
      </c>
      <c r="B24" s="17" t="s">
        <v>219</v>
      </c>
      <c r="C24" s="17" t="s">
        <v>220</v>
      </c>
      <c r="D24" s="20">
        <v>15000</v>
      </c>
      <c r="E24" s="22" t="s">
        <v>295</v>
      </c>
      <c r="F24" s="16" t="s">
        <v>333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48" x14ac:dyDescent="0.65">
      <c r="A25" s="16">
        <v>94</v>
      </c>
      <c r="B25" s="24" t="s">
        <v>221</v>
      </c>
      <c r="C25" s="23" t="s">
        <v>222</v>
      </c>
      <c r="D25" s="20">
        <v>10000</v>
      </c>
      <c r="E25" s="22" t="s">
        <v>295</v>
      </c>
      <c r="F25" s="16" t="s">
        <v>333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48" x14ac:dyDescent="0.65">
      <c r="A26" s="16">
        <v>95</v>
      </c>
      <c r="B26" s="24" t="s">
        <v>223</v>
      </c>
      <c r="C26" s="23" t="s">
        <v>224</v>
      </c>
      <c r="D26" s="20">
        <v>60000</v>
      </c>
      <c r="E26" s="22" t="s">
        <v>295</v>
      </c>
      <c r="F26" s="16" t="s">
        <v>333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72" x14ac:dyDescent="0.65">
      <c r="A27" s="16">
        <v>96</v>
      </c>
      <c r="B27" s="24" t="s">
        <v>226</v>
      </c>
      <c r="C27" s="23" t="s">
        <v>227</v>
      </c>
      <c r="D27" s="20">
        <v>350000</v>
      </c>
      <c r="E27" s="22" t="s">
        <v>295</v>
      </c>
      <c r="F27" s="16" t="s">
        <v>333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48" x14ac:dyDescent="0.65">
      <c r="A28" s="16">
        <v>97</v>
      </c>
      <c r="B28" s="24" t="s">
        <v>181</v>
      </c>
      <c r="C28" s="17" t="s">
        <v>228</v>
      </c>
      <c r="D28" s="20">
        <v>40000</v>
      </c>
      <c r="E28" s="22" t="s">
        <v>295</v>
      </c>
      <c r="F28" s="16" t="s">
        <v>333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96" x14ac:dyDescent="0.65">
      <c r="A29" s="16">
        <v>98</v>
      </c>
      <c r="B29" s="17" t="s">
        <v>229</v>
      </c>
      <c r="C29" s="17" t="s">
        <v>230</v>
      </c>
      <c r="D29" s="20">
        <v>40000</v>
      </c>
      <c r="E29" s="22" t="s">
        <v>295</v>
      </c>
      <c r="F29" s="16" t="s">
        <v>333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65">
      <c r="A30" s="9"/>
      <c r="B30" s="9"/>
      <c r="C30" s="9"/>
      <c r="D30" s="50">
        <f>SUM(D8:D29)</f>
        <v>6241000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&amp;R35</oddFooter>
    <evenFooter>&amp;R34</evenFooter>
    <firstFooter>&amp;R33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R21"/>
  <sheetViews>
    <sheetView view="pageLayout" topLeftCell="A19" zoomScaleNormal="100" workbookViewId="0">
      <selection activeCell="P28" sqref="P28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168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48" x14ac:dyDescent="0.65">
      <c r="A8" s="16">
        <v>99</v>
      </c>
      <c r="B8" s="17" t="s">
        <v>345</v>
      </c>
      <c r="C8" s="18" t="s">
        <v>346</v>
      </c>
      <c r="D8" s="20">
        <v>30000</v>
      </c>
      <c r="E8" s="22" t="s">
        <v>295</v>
      </c>
      <c r="F8" s="16" t="s">
        <v>192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9" x14ac:dyDescent="0.65">
      <c r="A9" s="16">
        <v>100</v>
      </c>
      <c r="B9" s="17" t="s">
        <v>195</v>
      </c>
      <c r="C9" s="35" t="s">
        <v>196</v>
      </c>
      <c r="D9" s="20">
        <v>350000</v>
      </c>
      <c r="E9" s="22" t="s">
        <v>295</v>
      </c>
      <c r="F9" s="16" t="s">
        <v>192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26" customHeight="1" x14ac:dyDescent="0.65">
      <c r="A10" s="16">
        <v>101</v>
      </c>
      <c r="B10" s="17" t="s">
        <v>199</v>
      </c>
      <c r="C10" s="18" t="s">
        <v>200</v>
      </c>
      <c r="D10" s="20">
        <v>60000</v>
      </c>
      <c r="E10" s="22" t="s">
        <v>295</v>
      </c>
      <c r="F10" s="16" t="s">
        <v>192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05" x14ac:dyDescent="0.65">
      <c r="A11" s="16">
        <v>102</v>
      </c>
      <c r="B11" s="17" t="s">
        <v>201</v>
      </c>
      <c r="C11" s="18" t="s">
        <v>202</v>
      </c>
      <c r="D11" s="20">
        <v>30000</v>
      </c>
      <c r="E11" s="22" t="s">
        <v>295</v>
      </c>
      <c r="F11" s="16" t="s">
        <v>192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88.5" customHeight="1" x14ac:dyDescent="0.65">
      <c r="A12" s="16">
        <v>103</v>
      </c>
      <c r="B12" s="17" t="s">
        <v>231</v>
      </c>
      <c r="C12" s="18" t="s">
        <v>232</v>
      </c>
      <c r="D12" s="20">
        <v>250000</v>
      </c>
      <c r="E12" s="22" t="s">
        <v>295</v>
      </c>
      <c r="F12" s="16" t="s">
        <v>192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52.2" customHeight="1" x14ac:dyDescent="0.65">
      <c r="A13" s="16">
        <v>104</v>
      </c>
      <c r="B13" s="17" t="s">
        <v>59</v>
      </c>
      <c r="C13" s="17" t="s">
        <v>59</v>
      </c>
      <c r="D13" s="20">
        <v>10000</v>
      </c>
      <c r="E13" s="22" t="s">
        <v>295</v>
      </c>
      <c r="F13" s="16" t="s">
        <v>192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48" x14ac:dyDescent="0.65">
      <c r="A14" s="16">
        <v>105</v>
      </c>
      <c r="B14" s="17" t="s">
        <v>209</v>
      </c>
      <c r="C14" s="17" t="s">
        <v>210</v>
      </c>
      <c r="D14" s="20">
        <v>30000</v>
      </c>
      <c r="E14" s="22" t="s">
        <v>295</v>
      </c>
      <c r="F14" s="16" t="s">
        <v>192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42" x14ac:dyDescent="0.65">
      <c r="A15" s="16">
        <v>106</v>
      </c>
      <c r="B15" s="24" t="s">
        <v>211</v>
      </c>
      <c r="C15" s="21" t="s">
        <v>212</v>
      </c>
      <c r="D15" s="48">
        <v>150000</v>
      </c>
      <c r="E15" s="22" t="s">
        <v>295</v>
      </c>
      <c r="F15" s="16" t="s">
        <v>192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48" x14ac:dyDescent="0.65">
      <c r="A16" s="16">
        <v>107</v>
      </c>
      <c r="B16" s="17" t="s">
        <v>213</v>
      </c>
      <c r="C16" s="17" t="s">
        <v>214</v>
      </c>
      <c r="D16" s="20">
        <v>10000</v>
      </c>
      <c r="E16" s="22" t="s">
        <v>295</v>
      </c>
      <c r="F16" s="16" t="s">
        <v>192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48" x14ac:dyDescent="0.65">
      <c r="A17" s="16">
        <v>108</v>
      </c>
      <c r="B17" s="24" t="s">
        <v>223</v>
      </c>
      <c r="C17" s="23" t="s">
        <v>224</v>
      </c>
      <c r="D17" s="20">
        <v>100000</v>
      </c>
      <c r="E17" s="22" t="s">
        <v>295</v>
      </c>
      <c r="F17" s="16" t="s">
        <v>192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48" x14ac:dyDescent="0.65">
      <c r="A18" s="16">
        <v>109</v>
      </c>
      <c r="B18" s="24" t="s">
        <v>341</v>
      </c>
      <c r="C18" s="23" t="s">
        <v>342</v>
      </c>
      <c r="D18" s="20">
        <v>5000</v>
      </c>
      <c r="E18" s="22" t="s">
        <v>295</v>
      </c>
      <c r="F18" s="16" t="s">
        <v>192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72" x14ac:dyDescent="0.65">
      <c r="A19" s="16">
        <v>110</v>
      </c>
      <c r="B19" s="24" t="s">
        <v>233</v>
      </c>
      <c r="C19" s="23" t="s">
        <v>234</v>
      </c>
      <c r="D19" s="20">
        <v>30000</v>
      </c>
      <c r="E19" s="22" t="s">
        <v>295</v>
      </c>
      <c r="F19" s="16" t="s">
        <v>192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48" x14ac:dyDescent="0.65">
      <c r="A20" s="16">
        <v>111</v>
      </c>
      <c r="B20" s="24" t="s">
        <v>181</v>
      </c>
      <c r="C20" s="17" t="s">
        <v>228</v>
      </c>
      <c r="D20" s="20">
        <v>50000</v>
      </c>
      <c r="E20" s="22" t="s">
        <v>295</v>
      </c>
      <c r="F20" s="16" t="s">
        <v>192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65">
      <c r="A21" s="9"/>
      <c r="B21" s="9"/>
      <c r="C21" s="9"/>
      <c r="D21" s="50">
        <f>SUM(D8:D20)</f>
        <v>1105000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&amp;R38</oddFooter>
    <evenFooter>&amp;R37</evenFooter>
    <firstFooter>&amp;R36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R12"/>
  <sheetViews>
    <sheetView view="pageLayout" topLeftCell="A7" zoomScaleNormal="100" workbookViewId="0">
      <selection activeCell="A11" sqref="A11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235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26" x14ac:dyDescent="0.65">
      <c r="A8" s="16">
        <v>112</v>
      </c>
      <c r="B8" s="17" t="s">
        <v>236</v>
      </c>
      <c r="C8" s="18" t="s">
        <v>237</v>
      </c>
      <c r="D8" s="20">
        <v>18000</v>
      </c>
      <c r="E8" s="19" t="s">
        <v>295</v>
      </c>
      <c r="F8" s="16" t="s">
        <v>333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63" x14ac:dyDescent="0.65">
      <c r="A9" s="16">
        <v>113</v>
      </c>
      <c r="B9" s="22" t="s">
        <v>331</v>
      </c>
      <c r="C9" s="63" t="s">
        <v>332</v>
      </c>
      <c r="D9" s="47">
        <v>20000</v>
      </c>
      <c r="E9" s="19" t="s">
        <v>295</v>
      </c>
      <c r="F9" s="16" t="s">
        <v>333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42" x14ac:dyDescent="0.65">
      <c r="A10" s="16">
        <v>114</v>
      </c>
      <c r="B10" s="17" t="s">
        <v>347</v>
      </c>
      <c r="C10" s="18" t="s">
        <v>348</v>
      </c>
      <c r="D10" s="20">
        <v>15000</v>
      </c>
      <c r="E10" s="19" t="s">
        <v>295</v>
      </c>
      <c r="F10" s="16" t="s">
        <v>333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72" x14ac:dyDescent="0.65">
      <c r="A11" s="16">
        <v>115</v>
      </c>
      <c r="B11" s="17" t="s">
        <v>238</v>
      </c>
      <c r="C11" s="51" t="s">
        <v>239</v>
      </c>
      <c r="D11" s="20">
        <v>70000</v>
      </c>
      <c r="E11" s="19" t="s">
        <v>295</v>
      </c>
      <c r="F11" s="16" t="s">
        <v>333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65">
      <c r="A12" s="9"/>
      <c r="B12" s="9"/>
      <c r="C12" s="9"/>
      <c r="D12" s="50">
        <f>SUM(D8:D11)</f>
        <v>123000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evenFooter>&amp;R40</evenFooter>
    <firstFooter>&amp;R39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E85A-9BB2-471E-BB4F-4DD8D1725F0F}">
  <sheetPr>
    <tabColor rgb="FF00B050"/>
  </sheetPr>
  <dimension ref="A1:R23"/>
  <sheetViews>
    <sheetView view="pageLayout" topLeftCell="A16" zoomScale="85" zoomScaleNormal="100" zoomScalePageLayoutView="85" workbookViewId="0">
      <selection activeCell="K8" sqref="K8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2" t="s">
        <v>34</v>
      </c>
    </row>
    <row r="5" spans="1:18" x14ac:dyDescent="0.65">
      <c r="A5" s="3" t="s">
        <v>35</v>
      </c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231" x14ac:dyDescent="0.65">
      <c r="A8" s="16">
        <v>1</v>
      </c>
      <c r="B8" s="65" t="s">
        <v>368</v>
      </c>
      <c r="C8" s="18" t="s">
        <v>303</v>
      </c>
      <c r="D8" s="20">
        <v>1040000</v>
      </c>
      <c r="E8" s="19" t="s">
        <v>70</v>
      </c>
      <c r="F8" s="16" t="s">
        <v>55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231" x14ac:dyDescent="0.65">
      <c r="A9" s="16">
        <v>2</v>
      </c>
      <c r="B9" s="62" t="s">
        <v>322</v>
      </c>
      <c r="C9" s="18" t="s">
        <v>304</v>
      </c>
      <c r="D9" s="20">
        <v>660000</v>
      </c>
      <c r="E9" s="19" t="s">
        <v>56</v>
      </c>
      <c r="F9" s="16" t="s">
        <v>55</v>
      </c>
      <c r="G9" s="9"/>
      <c r="H9" s="5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47" x14ac:dyDescent="0.65">
      <c r="A10" s="16">
        <v>3</v>
      </c>
      <c r="B10" s="62" t="s">
        <v>323</v>
      </c>
      <c r="C10" s="18" t="s">
        <v>305</v>
      </c>
      <c r="D10" s="20">
        <v>630000</v>
      </c>
      <c r="E10" s="19" t="s">
        <v>56</v>
      </c>
      <c r="F10" s="16" t="s">
        <v>55</v>
      </c>
      <c r="G10" s="9"/>
      <c r="H10" s="5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273" x14ac:dyDescent="0.65">
      <c r="A11" s="16">
        <v>4</v>
      </c>
      <c r="B11" s="62" t="s">
        <v>306</v>
      </c>
      <c r="C11" s="21" t="s">
        <v>307</v>
      </c>
      <c r="D11" s="20">
        <v>800000</v>
      </c>
      <c r="E11" s="19" t="s">
        <v>70</v>
      </c>
      <c r="F11" s="16" t="s">
        <v>55</v>
      </c>
      <c r="G11" s="9"/>
      <c r="H11" s="5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26" x14ac:dyDescent="0.65">
      <c r="A12" s="16">
        <v>5</v>
      </c>
      <c r="B12" s="62" t="s">
        <v>421</v>
      </c>
      <c r="C12" s="21" t="s">
        <v>308</v>
      </c>
      <c r="D12" s="20">
        <v>200000</v>
      </c>
      <c r="E12" s="19" t="s">
        <v>422</v>
      </c>
      <c r="F12" s="16" t="s">
        <v>55</v>
      </c>
      <c r="G12" s="9"/>
      <c r="H12" s="5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96" x14ac:dyDescent="0.65">
      <c r="A13" s="16">
        <v>6</v>
      </c>
      <c r="B13" s="62" t="s">
        <v>324</v>
      </c>
      <c r="C13" s="21" t="s">
        <v>309</v>
      </c>
      <c r="D13" s="20">
        <v>700000</v>
      </c>
      <c r="E13" s="19" t="s">
        <v>54</v>
      </c>
      <c r="F13" s="16" t="s">
        <v>55</v>
      </c>
      <c r="G13" s="9"/>
      <c r="H13" s="5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26" x14ac:dyDescent="0.65">
      <c r="A14" s="16">
        <v>7</v>
      </c>
      <c r="B14" s="60" t="s">
        <v>63</v>
      </c>
      <c r="C14" s="61" t="s">
        <v>315</v>
      </c>
      <c r="D14" s="58">
        <v>200000</v>
      </c>
      <c r="E14" s="19" t="s">
        <v>69</v>
      </c>
      <c r="F14" s="16" t="s">
        <v>55</v>
      </c>
      <c r="G14" s="60"/>
      <c r="H14" s="57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26" x14ac:dyDescent="0.65">
      <c r="A15" s="16">
        <v>8</v>
      </c>
      <c r="B15" s="60" t="s">
        <v>65</v>
      </c>
      <c r="C15" s="61" t="s">
        <v>314</v>
      </c>
      <c r="D15" s="58">
        <v>500000</v>
      </c>
      <c r="E15" s="19" t="s">
        <v>71</v>
      </c>
      <c r="F15" s="16" t="s">
        <v>55</v>
      </c>
      <c r="G15" s="60"/>
      <c r="H15" s="57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89" x14ac:dyDescent="0.65">
      <c r="A16" s="16">
        <v>9</v>
      </c>
      <c r="B16" s="60" t="s">
        <v>66</v>
      </c>
      <c r="C16" s="61" t="s">
        <v>310</v>
      </c>
      <c r="D16" s="58">
        <v>280000</v>
      </c>
      <c r="E16" s="19" t="s">
        <v>311</v>
      </c>
      <c r="F16" s="16" t="s">
        <v>55</v>
      </c>
      <c r="G16" s="60"/>
      <c r="H16" s="57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26" x14ac:dyDescent="0.65">
      <c r="A17" s="16">
        <v>10</v>
      </c>
      <c r="B17" s="60" t="s">
        <v>64</v>
      </c>
      <c r="C17" s="61" t="s">
        <v>313</v>
      </c>
      <c r="D17" s="58">
        <v>310000</v>
      </c>
      <c r="E17" s="19" t="s">
        <v>56</v>
      </c>
      <c r="F17" s="16" t="s">
        <v>55</v>
      </c>
      <c r="G17" s="60"/>
      <c r="H17" s="57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26" x14ac:dyDescent="0.65">
      <c r="A18" s="16">
        <v>11</v>
      </c>
      <c r="B18" s="60" t="s">
        <v>67</v>
      </c>
      <c r="C18" s="61" t="s">
        <v>312</v>
      </c>
      <c r="D18" s="64">
        <v>340000</v>
      </c>
      <c r="E18" s="19" t="s">
        <v>54</v>
      </c>
      <c r="F18" s="16" t="s">
        <v>55</v>
      </c>
      <c r="G18" s="60"/>
      <c r="H18" s="57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26" x14ac:dyDescent="0.65">
      <c r="A19" s="16">
        <v>12</v>
      </c>
      <c r="B19" s="60" t="s">
        <v>68</v>
      </c>
      <c r="C19" s="61" t="s">
        <v>316</v>
      </c>
      <c r="D19" s="58">
        <v>310000</v>
      </c>
      <c r="E19" s="19" t="s">
        <v>70</v>
      </c>
      <c r="F19" s="16" t="s">
        <v>55</v>
      </c>
      <c r="G19" s="60"/>
      <c r="H19" s="57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48" x14ac:dyDescent="0.65">
      <c r="A20" s="16">
        <v>13</v>
      </c>
      <c r="B20" s="60" t="s">
        <v>318</v>
      </c>
      <c r="C20" s="61" t="s">
        <v>321</v>
      </c>
      <c r="D20" s="58">
        <v>200000</v>
      </c>
      <c r="E20" s="22" t="s">
        <v>319</v>
      </c>
      <c r="F20" s="16" t="s">
        <v>55</v>
      </c>
      <c r="G20" s="60"/>
      <c r="H20" s="57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48" x14ac:dyDescent="0.65">
      <c r="A21" s="16">
        <v>14</v>
      </c>
      <c r="B21" s="60" t="s">
        <v>359</v>
      </c>
      <c r="C21" s="61" t="s">
        <v>360</v>
      </c>
      <c r="D21" s="58">
        <v>19000</v>
      </c>
      <c r="E21" s="22" t="s">
        <v>319</v>
      </c>
      <c r="F21" s="16" t="s">
        <v>55</v>
      </c>
      <c r="G21" s="60"/>
      <c r="H21" s="57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63" x14ac:dyDescent="0.65">
      <c r="A22" s="16">
        <v>15</v>
      </c>
      <c r="B22" s="17" t="s">
        <v>317</v>
      </c>
      <c r="C22" s="18" t="s">
        <v>57</v>
      </c>
      <c r="D22" s="20">
        <v>100000</v>
      </c>
      <c r="E22" s="22" t="s">
        <v>320</v>
      </c>
      <c r="F22" s="16" t="s">
        <v>55</v>
      </c>
      <c r="G22" s="9"/>
      <c r="H22" s="5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65">
      <c r="A23" s="16"/>
      <c r="B23" s="17"/>
      <c r="C23" s="18"/>
      <c r="D23" s="20">
        <f>SUM(D8:D22)</f>
        <v>6289000</v>
      </c>
      <c r="E23" s="22"/>
      <c r="F23" s="16"/>
      <c r="G23" s="9"/>
      <c r="H23" s="59"/>
      <c r="I23" s="9"/>
      <c r="J23" s="9"/>
      <c r="K23" s="9"/>
      <c r="L23" s="9"/>
      <c r="M23" s="9"/>
      <c r="N23" s="9"/>
      <c r="O23" s="9"/>
      <c r="P23" s="9"/>
      <c r="Q23" s="9"/>
      <c r="R23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>
    <oddFooter>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20"/>
  <sheetViews>
    <sheetView view="pageLayout" topLeftCell="A20" zoomScaleNormal="100" workbookViewId="0">
      <selection activeCell="A19" sqref="A19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240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48" x14ac:dyDescent="0.65">
      <c r="A8" s="16">
        <v>116</v>
      </c>
      <c r="B8" s="17" t="s">
        <v>195</v>
      </c>
      <c r="C8" s="18" t="s">
        <v>241</v>
      </c>
      <c r="D8" s="20">
        <v>238000</v>
      </c>
      <c r="E8" s="19" t="s">
        <v>295</v>
      </c>
      <c r="F8" s="16" t="s">
        <v>244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05" x14ac:dyDescent="0.65">
      <c r="A9" s="16">
        <v>117</v>
      </c>
      <c r="B9" s="18" t="s">
        <v>242</v>
      </c>
      <c r="C9" s="18" t="s">
        <v>243</v>
      </c>
      <c r="D9" s="20">
        <v>5000</v>
      </c>
      <c r="E9" s="19" t="s">
        <v>295</v>
      </c>
      <c r="F9" s="16" t="s">
        <v>244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84" x14ac:dyDescent="0.65">
      <c r="A10" s="16">
        <v>118</v>
      </c>
      <c r="B10" s="17" t="s">
        <v>201</v>
      </c>
      <c r="C10" s="18" t="s">
        <v>245</v>
      </c>
      <c r="D10" s="20">
        <v>25000</v>
      </c>
      <c r="E10" s="19" t="s">
        <v>295</v>
      </c>
      <c r="F10" s="16" t="s">
        <v>244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20" x14ac:dyDescent="0.65">
      <c r="A11" s="16">
        <v>119</v>
      </c>
      <c r="B11" s="24" t="s">
        <v>205</v>
      </c>
      <c r="C11" s="23" t="s">
        <v>246</v>
      </c>
      <c r="D11" s="20">
        <v>10000</v>
      </c>
      <c r="E11" s="19" t="s">
        <v>295</v>
      </c>
      <c r="F11" s="16" t="s">
        <v>244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72" x14ac:dyDescent="0.65">
      <c r="A12" s="16">
        <v>120</v>
      </c>
      <c r="B12" s="24" t="s">
        <v>207</v>
      </c>
      <c r="C12" s="23" t="s">
        <v>247</v>
      </c>
      <c r="D12" s="20">
        <v>30000</v>
      </c>
      <c r="E12" s="19" t="s">
        <v>295</v>
      </c>
      <c r="F12" s="16" t="s">
        <v>244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72" x14ac:dyDescent="0.65">
      <c r="A13" s="16">
        <v>121</v>
      </c>
      <c r="B13" s="17" t="s">
        <v>173</v>
      </c>
      <c r="C13" s="17" t="s">
        <v>248</v>
      </c>
      <c r="D13" s="20">
        <v>25000</v>
      </c>
      <c r="E13" s="19" t="s">
        <v>295</v>
      </c>
      <c r="F13" s="16" t="s">
        <v>244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48" x14ac:dyDescent="0.65">
      <c r="A14" s="16">
        <v>122</v>
      </c>
      <c r="B14" s="24" t="s">
        <v>217</v>
      </c>
      <c r="C14" s="23" t="s">
        <v>218</v>
      </c>
      <c r="D14" s="20">
        <v>5000</v>
      </c>
      <c r="E14" s="19" t="s">
        <v>295</v>
      </c>
      <c r="F14" s="16" t="s">
        <v>244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72" x14ac:dyDescent="0.65">
      <c r="A15" s="16">
        <v>123</v>
      </c>
      <c r="B15" s="24" t="s">
        <v>221</v>
      </c>
      <c r="C15" s="23" t="s">
        <v>249</v>
      </c>
      <c r="D15" s="20">
        <v>10000</v>
      </c>
      <c r="E15" s="19" t="s">
        <v>295</v>
      </c>
      <c r="F15" s="16" t="s">
        <v>244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48" x14ac:dyDescent="0.65">
      <c r="A16" s="16">
        <v>124</v>
      </c>
      <c r="B16" s="24" t="s">
        <v>223</v>
      </c>
      <c r="C16" s="23" t="s">
        <v>250</v>
      </c>
      <c r="D16" s="20">
        <v>10000</v>
      </c>
      <c r="E16" s="19" t="s">
        <v>295</v>
      </c>
      <c r="F16" s="16" t="s">
        <v>244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96" x14ac:dyDescent="0.65">
      <c r="A17" s="16">
        <v>125</v>
      </c>
      <c r="B17" s="24" t="s">
        <v>226</v>
      </c>
      <c r="C17" s="17" t="s">
        <v>251</v>
      </c>
      <c r="D17" s="20">
        <v>125000</v>
      </c>
      <c r="E17" s="19" t="s">
        <v>295</v>
      </c>
      <c r="F17" s="16" t="s">
        <v>244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68" x14ac:dyDescent="0.65">
      <c r="A18" s="16">
        <v>126</v>
      </c>
      <c r="B18" s="24" t="s">
        <v>181</v>
      </c>
      <c r="C18" s="23" t="s">
        <v>252</v>
      </c>
      <c r="D18" s="20">
        <v>15000</v>
      </c>
      <c r="E18" s="19" t="s">
        <v>295</v>
      </c>
      <c r="F18" s="16" t="s">
        <v>244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47" x14ac:dyDescent="0.65">
      <c r="A19" s="16">
        <v>127</v>
      </c>
      <c r="B19" s="24" t="s">
        <v>59</v>
      </c>
      <c r="C19" s="18" t="s">
        <v>253</v>
      </c>
      <c r="D19" s="20">
        <v>40000</v>
      </c>
      <c r="E19" s="19" t="s">
        <v>295</v>
      </c>
      <c r="F19" s="16" t="s">
        <v>244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65">
      <c r="A20" s="9"/>
      <c r="B20" s="9"/>
      <c r="C20" s="9"/>
      <c r="D20" s="50">
        <f>SUM(D8:D19)</f>
        <v>538000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&amp;R43</oddFooter>
    <evenFooter>&amp;R42</evenFooter>
    <firstFooter>&amp;R41</first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20"/>
  <sheetViews>
    <sheetView view="pageLayout" topLeftCell="A19" zoomScaleNormal="100" workbookViewId="0">
      <selection activeCell="A10" sqref="A10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256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05" x14ac:dyDescent="0.65">
      <c r="A8" s="16">
        <v>128</v>
      </c>
      <c r="B8" s="22" t="s">
        <v>257</v>
      </c>
      <c r="C8" s="18" t="s">
        <v>258</v>
      </c>
      <c r="D8" s="20">
        <v>120000</v>
      </c>
      <c r="E8" s="19" t="s">
        <v>295</v>
      </c>
      <c r="F8" s="16" t="s">
        <v>333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47" x14ac:dyDescent="0.65">
      <c r="A9" s="16">
        <v>129</v>
      </c>
      <c r="B9" s="18" t="s">
        <v>259</v>
      </c>
      <c r="C9" s="18" t="s">
        <v>260</v>
      </c>
      <c r="D9" s="20">
        <v>9000</v>
      </c>
      <c r="E9" s="19" t="s">
        <v>295</v>
      </c>
      <c r="F9" s="16" t="s">
        <v>333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65">
      <c r="A10" s="9"/>
      <c r="B10" s="17"/>
      <c r="C10" s="18"/>
      <c r="D10" s="20">
        <f>SUM(D8:D9)</f>
        <v>129000</v>
      </c>
      <c r="E10" s="22"/>
      <c r="F10" s="1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65">
      <c r="B11" s="44"/>
      <c r="C11" s="40"/>
      <c r="D11" s="15"/>
    </row>
    <row r="12" spans="1:18" x14ac:dyDescent="0.65">
      <c r="B12" s="44"/>
      <c r="C12" s="40"/>
      <c r="D12" s="15"/>
    </row>
    <row r="13" spans="1:18" x14ac:dyDescent="0.65">
      <c r="B13" s="40"/>
      <c r="C13" s="14"/>
      <c r="D13" s="15"/>
    </row>
    <row r="14" spans="1:18" x14ac:dyDescent="0.65">
      <c r="B14" s="44"/>
      <c r="C14" s="40"/>
      <c r="D14" s="15"/>
    </row>
    <row r="15" spans="1:18" x14ac:dyDescent="0.65">
      <c r="B15" s="44"/>
      <c r="C15" s="40"/>
      <c r="D15" s="43"/>
    </row>
    <row r="16" spans="1:18" x14ac:dyDescent="0.65">
      <c r="B16" s="44"/>
      <c r="C16" s="40"/>
      <c r="D16" s="15"/>
    </row>
    <row r="17" spans="2:4" x14ac:dyDescent="0.65">
      <c r="B17" s="44"/>
      <c r="C17" s="40"/>
      <c r="D17" s="15"/>
    </row>
    <row r="18" spans="2:4" x14ac:dyDescent="0.65">
      <c r="B18" s="44"/>
      <c r="C18" s="14"/>
      <c r="D18" s="15"/>
    </row>
    <row r="19" spans="2:4" x14ac:dyDescent="0.65">
      <c r="B19" s="44"/>
      <c r="C19" s="40"/>
      <c r="D19" s="15"/>
    </row>
    <row r="20" spans="2:4" x14ac:dyDescent="0.65">
      <c r="B20" s="44"/>
      <c r="C20" s="42"/>
      <c r="D20" s="15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firstFooter>&amp;R44</first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R19"/>
  <sheetViews>
    <sheetView view="pageLayout" topLeftCell="A22" zoomScaleNormal="100" workbookViewId="0">
      <selection activeCell="C10" sqref="C10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261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84" x14ac:dyDescent="0.65">
      <c r="A8" s="16">
        <v>130</v>
      </c>
      <c r="B8" s="22" t="s">
        <v>262</v>
      </c>
      <c r="C8" s="18" t="s">
        <v>263</v>
      </c>
      <c r="D8" s="20">
        <v>150000</v>
      </c>
      <c r="E8" s="19" t="s">
        <v>295</v>
      </c>
      <c r="F8" s="16" t="s">
        <v>74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05" x14ac:dyDescent="0.65">
      <c r="A9" s="16">
        <v>131</v>
      </c>
      <c r="B9" s="17" t="s">
        <v>199</v>
      </c>
      <c r="C9" s="18" t="s">
        <v>264</v>
      </c>
      <c r="D9" s="20">
        <v>72000</v>
      </c>
      <c r="E9" s="19" t="s">
        <v>295</v>
      </c>
      <c r="F9" s="16" t="s">
        <v>74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05" x14ac:dyDescent="0.65">
      <c r="A10" s="16">
        <v>132</v>
      </c>
      <c r="B10" s="24" t="s">
        <v>201</v>
      </c>
      <c r="C10" s="18" t="s">
        <v>202</v>
      </c>
      <c r="D10" s="20">
        <v>7000</v>
      </c>
      <c r="E10" s="19" t="s">
        <v>295</v>
      </c>
      <c r="F10" s="16" t="s">
        <v>74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42.6" x14ac:dyDescent="0.65">
      <c r="A11" s="16">
        <v>133</v>
      </c>
      <c r="B11" s="24" t="s">
        <v>205</v>
      </c>
      <c r="C11" s="30" t="s">
        <v>265</v>
      </c>
      <c r="D11" s="20">
        <v>2000</v>
      </c>
      <c r="E11" s="19" t="s">
        <v>295</v>
      </c>
      <c r="F11" s="16" t="s">
        <v>74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48" x14ac:dyDescent="0.65">
      <c r="A12" s="16">
        <v>134</v>
      </c>
      <c r="B12" s="23" t="s">
        <v>266</v>
      </c>
      <c r="C12" s="18" t="s">
        <v>267</v>
      </c>
      <c r="D12" s="20">
        <v>2000</v>
      </c>
      <c r="E12" s="19" t="s">
        <v>295</v>
      </c>
      <c r="F12" s="16" t="s">
        <v>74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84" x14ac:dyDescent="0.65">
      <c r="A13" s="16">
        <v>135</v>
      </c>
      <c r="B13" s="17" t="s">
        <v>173</v>
      </c>
      <c r="C13" s="18" t="s">
        <v>268</v>
      </c>
      <c r="D13" s="20">
        <v>50000</v>
      </c>
      <c r="E13" s="19" t="s">
        <v>295</v>
      </c>
      <c r="F13" s="16" t="s">
        <v>74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26.6" x14ac:dyDescent="0.65">
      <c r="A14" s="16">
        <v>136</v>
      </c>
      <c r="B14" s="24" t="s">
        <v>59</v>
      </c>
      <c r="C14" s="30" t="s">
        <v>269</v>
      </c>
      <c r="D14" s="20">
        <v>20000</v>
      </c>
      <c r="E14" s="19" t="s">
        <v>295</v>
      </c>
      <c r="F14" s="16" t="s">
        <v>74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42.6" x14ac:dyDescent="0.65">
      <c r="A15" s="16">
        <v>137</v>
      </c>
      <c r="B15" s="24" t="s">
        <v>211</v>
      </c>
      <c r="C15" s="30" t="s">
        <v>270</v>
      </c>
      <c r="D15" s="20">
        <v>20000</v>
      </c>
      <c r="E15" s="19" t="s">
        <v>295</v>
      </c>
      <c r="F15" s="16" t="s">
        <v>74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42.6" x14ac:dyDescent="0.65">
      <c r="A16" s="16">
        <v>138</v>
      </c>
      <c r="B16" s="24" t="s">
        <v>213</v>
      </c>
      <c r="C16" s="30" t="s">
        <v>214</v>
      </c>
      <c r="D16" s="20">
        <v>7000</v>
      </c>
      <c r="E16" s="19" t="s">
        <v>295</v>
      </c>
      <c r="F16" s="16" t="s">
        <v>74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05" x14ac:dyDescent="0.65">
      <c r="A17" s="16">
        <v>139</v>
      </c>
      <c r="B17" s="24" t="s">
        <v>221</v>
      </c>
      <c r="C17" s="18" t="s">
        <v>271</v>
      </c>
      <c r="D17" s="20">
        <v>2000</v>
      </c>
      <c r="E17" s="19" t="s">
        <v>295</v>
      </c>
      <c r="F17" s="16" t="s">
        <v>74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42.6" x14ac:dyDescent="0.65">
      <c r="A18" s="16">
        <v>140</v>
      </c>
      <c r="B18" s="24" t="s">
        <v>223</v>
      </c>
      <c r="C18" s="30" t="s">
        <v>250</v>
      </c>
      <c r="D18" s="20">
        <v>10000</v>
      </c>
      <c r="E18" s="19" t="s">
        <v>295</v>
      </c>
      <c r="F18" s="16" t="s">
        <v>74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65">
      <c r="A19" s="9"/>
      <c r="B19" s="24"/>
      <c r="C19" s="30"/>
      <c r="D19" s="20">
        <f>SUM(D8:D18)</f>
        <v>342000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&amp;R47</oddFooter>
    <evenFooter>&amp;R46</evenFooter>
    <firstFooter>&amp;R45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70C0"/>
  </sheetPr>
  <dimension ref="A1:R26"/>
  <sheetViews>
    <sheetView view="pageLayout" topLeftCell="A33" zoomScaleNormal="100" workbookViewId="0">
      <selection activeCell="P8" sqref="P8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272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05" x14ac:dyDescent="0.65">
      <c r="A8" s="16">
        <v>141</v>
      </c>
      <c r="B8" s="22" t="s">
        <v>273</v>
      </c>
      <c r="C8" s="18" t="s">
        <v>274</v>
      </c>
      <c r="D8" s="20">
        <v>400000</v>
      </c>
      <c r="E8" s="19" t="s">
        <v>295</v>
      </c>
      <c r="F8" s="16" t="s">
        <v>55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72" x14ac:dyDescent="0.65">
      <c r="A9" s="16">
        <v>142</v>
      </c>
      <c r="B9" s="17" t="s">
        <v>275</v>
      </c>
      <c r="C9" s="18" t="s">
        <v>276</v>
      </c>
      <c r="D9" s="20">
        <v>12000</v>
      </c>
      <c r="E9" s="19" t="s">
        <v>295</v>
      </c>
      <c r="F9" s="16" t="s">
        <v>55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42" x14ac:dyDescent="0.65">
      <c r="A10" s="16">
        <v>143</v>
      </c>
      <c r="B10" s="17" t="s">
        <v>201</v>
      </c>
      <c r="C10" s="18" t="s">
        <v>277</v>
      </c>
      <c r="D10" s="20">
        <v>20000</v>
      </c>
      <c r="E10" s="19" t="s">
        <v>295</v>
      </c>
      <c r="F10" s="16" t="s">
        <v>55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08.75" customHeight="1" x14ac:dyDescent="0.65">
      <c r="A11" s="16">
        <v>144</v>
      </c>
      <c r="B11" s="24" t="s">
        <v>205</v>
      </c>
      <c r="C11" s="18" t="s">
        <v>278</v>
      </c>
      <c r="D11" s="20">
        <v>300000</v>
      </c>
      <c r="E11" s="19" t="s">
        <v>295</v>
      </c>
      <c r="F11" s="16" t="s">
        <v>55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20" x14ac:dyDescent="0.65">
      <c r="A12" s="16">
        <v>145</v>
      </c>
      <c r="B12" s="17" t="s">
        <v>279</v>
      </c>
      <c r="C12" s="17" t="s">
        <v>280</v>
      </c>
      <c r="D12" s="20">
        <v>5000</v>
      </c>
      <c r="E12" s="19" t="s">
        <v>295</v>
      </c>
      <c r="F12" s="16" t="s">
        <v>55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96" x14ac:dyDescent="0.65">
      <c r="A13" s="16">
        <v>146</v>
      </c>
      <c r="B13" s="17" t="s">
        <v>59</v>
      </c>
      <c r="C13" s="17" t="s">
        <v>354</v>
      </c>
      <c r="D13" s="20">
        <v>1020000</v>
      </c>
      <c r="E13" s="19" t="s">
        <v>295</v>
      </c>
      <c r="F13" s="16" t="s">
        <v>55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96" x14ac:dyDescent="0.65">
      <c r="A14" s="16">
        <v>147</v>
      </c>
      <c r="B14" s="17" t="s">
        <v>173</v>
      </c>
      <c r="C14" s="17" t="s">
        <v>268</v>
      </c>
      <c r="D14" s="20">
        <v>70000</v>
      </c>
      <c r="E14" s="19" t="s">
        <v>295</v>
      </c>
      <c r="F14" s="16" t="s">
        <v>55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48" x14ac:dyDescent="0.65">
      <c r="A15" s="16">
        <v>148</v>
      </c>
      <c r="B15" s="24" t="s">
        <v>211</v>
      </c>
      <c r="C15" s="23" t="s">
        <v>270</v>
      </c>
      <c r="D15" s="20">
        <v>30000</v>
      </c>
      <c r="E15" s="19" t="s">
        <v>295</v>
      </c>
      <c r="F15" s="16" t="s">
        <v>55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24" customHeight="1" x14ac:dyDescent="0.65">
      <c r="A16" s="16">
        <v>149</v>
      </c>
      <c r="B16" s="24" t="s">
        <v>281</v>
      </c>
      <c r="C16" s="23" t="s">
        <v>282</v>
      </c>
      <c r="D16" s="20">
        <v>450000</v>
      </c>
      <c r="E16" s="19" t="s">
        <v>295</v>
      </c>
      <c r="F16" s="16" t="s">
        <v>55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48" x14ac:dyDescent="0.65">
      <c r="A17" s="16">
        <v>150</v>
      </c>
      <c r="B17" s="24" t="s">
        <v>213</v>
      </c>
      <c r="C17" s="17" t="s">
        <v>214</v>
      </c>
      <c r="D17" s="20">
        <v>30000</v>
      </c>
      <c r="E17" s="19" t="s">
        <v>295</v>
      </c>
      <c r="F17" s="16" t="s">
        <v>55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48" x14ac:dyDescent="0.65">
      <c r="A18" s="16">
        <v>151</v>
      </c>
      <c r="B18" s="24" t="s">
        <v>283</v>
      </c>
      <c r="C18" s="23" t="s">
        <v>284</v>
      </c>
      <c r="D18" s="20">
        <v>300000</v>
      </c>
      <c r="E18" s="19" t="s">
        <v>295</v>
      </c>
      <c r="F18" s="16" t="s">
        <v>55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42.6" x14ac:dyDescent="0.65">
      <c r="A19" s="16">
        <v>152</v>
      </c>
      <c r="B19" s="24" t="s">
        <v>215</v>
      </c>
      <c r="C19" s="30" t="s">
        <v>285</v>
      </c>
      <c r="D19" s="20">
        <v>150000</v>
      </c>
      <c r="E19" s="19" t="s">
        <v>295</v>
      </c>
      <c r="F19" s="16" t="s">
        <v>55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48" x14ac:dyDescent="0.65">
      <c r="A20" s="16">
        <v>153</v>
      </c>
      <c r="B20" s="24" t="s">
        <v>217</v>
      </c>
      <c r="C20" s="23" t="s">
        <v>218</v>
      </c>
      <c r="D20" s="20">
        <v>600000</v>
      </c>
      <c r="E20" s="19" t="s">
        <v>295</v>
      </c>
      <c r="F20" s="16" t="s">
        <v>55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72" x14ac:dyDescent="0.65">
      <c r="A21" s="16">
        <v>154</v>
      </c>
      <c r="B21" s="24" t="s">
        <v>238</v>
      </c>
      <c r="C21" s="17" t="s">
        <v>286</v>
      </c>
      <c r="D21" s="20">
        <v>25000</v>
      </c>
      <c r="E21" s="19" t="s">
        <v>295</v>
      </c>
      <c r="F21" s="16" t="s">
        <v>55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48" x14ac:dyDescent="0.65">
      <c r="A22" s="16">
        <v>155</v>
      </c>
      <c r="B22" s="24" t="s">
        <v>223</v>
      </c>
      <c r="C22" s="23" t="s">
        <v>250</v>
      </c>
      <c r="D22" s="20">
        <v>80000</v>
      </c>
      <c r="E22" s="19" t="s">
        <v>295</v>
      </c>
      <c r="F22" s="16" t="s">
        <v>55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72" x14ac:dyDescent="0.65">
      <c r="A23" s="16">
        <v>156</v>
      </c>
      <c r="B23" s="24" t="s">
        <v>226</v>
      </c>
      <c r="C23" s="23" t="s">
        <v>287</v>
      </c>
      <c r="D23" s="20">
        <v>3840000</v>
      </c>
      <c r="E23" s="19" t="s">
        <v>295</v>
      </c>
      <c r="F23" s="16" t="s">
        <v>55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48" x14ac:dyDescent="0.65">
      <c r="A24" s="16">
        <v>157</v>
      </c>
      <c r="B24" s="24" t="s">
        <v>288</v>
      </c>
      <c r="C24" s="23" t="s">
        <v>289</v>
      </c>
      <c r="D24" s="20">
        <v>2500000</v>
      </c>
      <c r="E24" s="19" t="s">
        <v>295</v>
      </c>
      <c r="F24" s="16" t="s">
        <v>55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48" x14ac:dyDescent="0.65">
      <c r="A25" s="16">
        <v>158</v>
      </c>
      <c r="B25" s="24" t="s">
        <v>225</v>
      </c>
      <c r="C25" s="23" t="s">
        <v>290</v>
      </c>
      <c r="D25" s="20">
        <v>160000</v>
      </c>
      <c r="E25" s="19" t="s">
        <v>295</v>
      </c>
      <c r="F25" s="16" t="s">
        <v>55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65">
      <c r="A26" s="9"/>
      <c r="B26" s="9"/>
      <c r="C26" s="9"/>
      <c r="D26" s="50">
        <f>SUM(D8:D25)</f>
        <v>9992000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&amp;R50</oddFooter>
    <evenFooter>&amp;R49</evenFooter>
    <firstFooter>&amp;R48</first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R9"/>
  <sheetViews>
    <sheetView view="pageLayout" topLeftCell="A7" zoomScaleNormal="100" workbookViewId="0">
      <selection activeCell="B8" sqref="B8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167</v>
      </c>
    </row>
    <row r="5" spans="1:18" x14ac:dyDescent="0.65">
      <c r="A5" s="37" t="s">
        <v>291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42" x14ac:dyDescent="0.65">
      <c r="A8" s="16">
        <v>159</v>
      </c>
      <c r="B8" s="22" t="s">
        <v>219</v>
      </c>
      <c r="C8" s="18" t="s">
        <v>220</v>
      </c>
      <c r="D8" s="20">
        <v>100000</v>
      </c>
      <c r="E8" s="19" t="s">
        <v>295</v>
      </c>
      <c r="F8" s="16" t="s">
        <v>55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65">
      <c r="A9" s="4"/>
      <c r="B9" s="4"/>
      <c r="C9" s="4"/>
      <c r="D9" s="49">
        <f>SUM(D8)</f>
        <v>100000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>
    <oddFooter>&amp;R52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F9FD-112E-46EB-A357-57696D16DB04}">
  <sheetPr>
    <tabColor rgb="FFFF0000"/>
  </sheetPr>
  <dimension ref="A1:R17"/>
  <sheetViews>
    <sheetView view="pageLayout" zoomScaleNormal="100" workbookViewId="0">
      <selection activeCell="R21" sqref="R21"/>
    </sheetView>
  </sheetViews>
  <sheetFormatPr defaultRowHeight="24" x14ac:dyDescent="0.65"/>
  <cols>
    <col min="1" max="1" width="6.19921875" style="1" customWidth="1"/>
    <col min="2" max="2" width="15" style="1" customWidth="1"/>
    <col min="3" max="3" width="13.59765625" style="1" customWidth="1"/>
    <col min="4" max="4" width="12.09765625" style="1" customWidth="1"/>
    <col min="5" max="5" width="10.59765625" style="1" customWidth="1"/>
    <col min="6" max="6" width="8.796875" style="1"/>
    <col min="7" max="7" width="4.796875" style="1" customWidth="1"/>
    <col min="8" max="8" width="4.09765625" style="1" customWidth="1"/>
    <col min="9" max="9" width="5.5" style="1" customWidth="1"/>
    <col min="10" max="10" width="5" style="1" customWidth="1"/>
    <col min="11" max="11" width="5.59765625" style="1" customWidth="1"/>
    <col min="12" max="12" width="5.3984375" style="1" customWidth="1"/>
    <col min="13" max="13" width="6.19921875" style="1" customWidth="1"/>
    <col min="14" max="14" width="5.296875" style="1" customWidth="1"/>
    <col min="15" max="15" width="5.796875" style="1" customWidth="1"/>
    <col min="16" max="16" width="5.3984375" style="1" customWidth="1"/>
    <col min="17" max="17" width="6.5" style="1" customWidth="1"/>
    <col min="18" max="18" width="5.796875" style="1" customWidth="1"/>
    <col min="19" max="16384" width="8.796875" style="1"/>
  </cols>
  <sheetData>
    <row r="1" spans="1:18" x14ac:dyDescent="0.6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2" t="s">
        <v>167</v>
      </c>
    </row>
    <row r="5" spans="1:18" x14ac:dyDescent="0.65">
      <c r="A5" s="32" t="s">
        <v>388</v>
      </c>
      <c r="B5" s="44"/>
    </row>
    <row r="6" spans="1:18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89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ht="53.4" customHeight="1" x14ac:dyDescent="0.65">
      <c r="A7" s="88"/>
      <c r="B7" s="88"/>
      <c r="C7" s="89"/>
      <c r="D7" s="89"/>
      <c r="E7" s="89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47" customHeight="1" x14ac:dyDescent="0.65">
      <c r="A8" s="16">
        <v>160</v>
      </c>
      <c r="B8" s="22" t="s">
        <v>369</v>
      </c>
      <c r="C8" s="18" t="s">
        <v>370</v>
      </c>
      <c r="D8" s="20">
        <v>220000</v>
      </c>
      <c r="E8" s="19" t="s">
        <v>295</v>
      </c>
      <c r="F8" s="16" t="s">
        <v>300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67.2" customHeight="1" x14ac:dyDescent="0.65">
      <c r="A9" s="16">
        <v>161</v>
      </c>
      <c r="B9" s="17" t="s">
        <v>375</v>
      </c>
      <c r="C9" s="18" t="s">
        <v>378</v>
      </c>
      <c r="D9" s="20">
        <v>2570000</v>
      </c>
      <c r="E9" s="19" t="s">
        <v>295</v>
      </c>
      <c r="F9" s="19" t="s">
        <v>74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150.6" customHeight="1" x14ac:dyDescent="0.65">
      <c r="A10" s="16">
        <v>162</v>
      </c>
      <c r="B10" s="17" t="s">
        <v>372</v>
      </c>
      <c r="C10" s="18" t="s">
        <v>373</v>
      </c>
      <c r="D10" s="20">
        <v>861980</v>
      </c>
      <c r="E10" s="19" t="s">
        <v>295</v>
      </c>
      <c r="F10" s="16" t="s">
        <v>300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67.2" customHeight="1" x14ac:dyDescent="0.65">
      <c r="A11" s="16">
        <v>163</v>
      </c>
      <c r="B11" s="24" t="s">
        <v>374</v>
      </c>
      <c r="C11" s="18" t="s">
        <v>377</v>
      </c>
      <c r="D11" s="20">
        <v>12800000</v>
      </c>
      <c r="E11" s="19" t="s">
        <v>295</v>
      </c>
      <c r="F11" s="19" t="s">
        <v>74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63" x14ac:dyDescent="0.65">
      <c r="A12" s="16">
        <v>164</v>
      </c>
      <c r="B12" s="24" t="s">
        <v>376</v>
      </c>
      <c r="C12" s="18" t="s">
        <v>379</v>
      </c>
      <c r="D12" s="20">
        <v>30000</v>
      </c>
      <c r="E12" s="19" t="s">
        <v>295</v>
      </c>
      <c r="F12" s="19" t="s">
        <v>74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105" x14ac:dyDescent="0.65">
      <c r="A13" s="16">
        <v>165</v>
      </c>
      <c r="B13" s="24" t="s">
        <v>380</v>
      </c>
      <c r="C13" s="18" t="s">
        <v>381</v>
      </c>
      <c r="D13" s="20">
        <v>314305</v>
      </c>
      <c r="E13" s="19" t="s">
        <v>295</v>
      </c>
      <c r="F13" s="16" t="s">
        <v>382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63" x14ac:dyDescent="0.65">
      <c r="A14" s="16">
        <v>166</v>
      </c>
      <c r="B14" s="22" t="s">
        <v>371</v>
      </c>
      <c r="C14" s="21" t="s">
        <v>383</v>
      </c>
      <c r="D14" s="20">
        <v>20000</v>
      </c>
      <c r="E14" s="19" t="s">
        <v>295</v>
      </c>
      <c r="F14" s="16" t="s">
        <v>300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84" x14ac:dyDescent="0.65">
      <c r="A15" s="16">
        <v>167</v>
      </c>
      <c r="B15" s="17" t="s">
        <v>384</v>
      </c>
      <c r="C15" s="18" t="s">
        <v>385</v>
      </c>
      <c r="D15" s="20">
        <v>50000</v>
      </c>
      <c r="E15" s="19" t="s">
        <v>295</v>
      </c>
      <c r="F15" s="19" t="s">
        <v>74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72" x14ac:dyDescent="0.65">
      <c r="A16" s="16">
        <v>168</v>
      </c>
      <c r="B16" s="17" t="s">
        <v>386</v>
      </c>
      <c r="C16" s="18" t="s">
        <v>387</v>
      </c>
      <c r="D16" s="20">
        <v>50000</v>
      </c>
      <c r="E16" s="19" t="s">
        <v>295</v>
      </c>
      <c r="F16" s="19" t="s">
        <v>74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65">
      <c r="A17" s="9"/>
      <c r="B17" s="9"/>
      <c r="C17" s="9"/>
      <c r="D17" s="50">
        <f>SUM(D8:D16)</f>
        <v>16916285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11811023622047245" right="0.11811023622047245" top="0" bottom="0" header="0.31496062992125984" footer="0.31496062992125984"/>
  <pageSetup paperSize="9" orientation="landscape" r:id="rId1"/>
  <headerFooter differentOddEven="1" differentFirst="1">
    <firstFooter>&amp;R&amp;[53]</first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6809-8754-45DE-9FC4-43CA1F495C09}">
  <dimension ref="A1:R79"/>
  <sheetViews>
    <sheetView view="pageLayout" topLeftCell="A22" zoomScaleNormal="100" workbookViewId="0">
      <selection activeCell="P76" sqref="P76"/>
    </sheetView>
  </sheetViews>
  <sheetFormatPr defaultRowHeight="24" x14ac:dyDescent="0.65"/>
  <cols>
    <col min="1" max="1" width="6.3984375" style="1" customWidth="1"/>
    <col min="2" max="2" width="17.8984375" style="1" customWidth="1"/>
    <col min="3" max="3" width="20" style="1" customWidth="1"/>
    <col min="4" max="4" width="10.8984375" style="1" customWidth="1"/>
    <col min="5" max="5" width="13.09765625" style="1" customWidth="1"/>
    <col min="6" max="6" width="12.3984375" style="1" customWidth="1"/>
    <col min="7" max="7" width="4.5" style="1" customWidth="1"/>
    <col min="8" max="8" width="4.796875" style="1" customWidth="1"/>
    <col min="9" max="9" width="4.69921875" style="1" customWidth="1"/>
    <col min="10" max="10" width="4.3984375" style="1" customWidth="1"/>
    <col min="11" max="11" width="4.796875" style="1" customWidth="1"/>
    <col min="12" max="12" width="4.09765625" style="1" customWidth="1"/>
    <col min="13" max="13" width="5" style="1" customWidth="1"/>
    <col min="14" max="14" width="4.59765625" style="1" customWidth="1"/>
    <col min="15" max="15" width="3.5" style="1" customWidth="1"/>
    <col min="16" max="16" width="4.3984375" style="1" customWidth="1"/>
    <col min="17" max="17" width="4.19921875" style="1" customWidth="1"/>
    <col min="18" max="18" width="4.09765625" style="1" customWidth="1"/>
    <col min="19" max="16384" width="8.796875" style="1"/>
  </cols>
  <sheetData>
    <row r="1" spans="1:18" x14ac:dyDescent="0.65">
      <c r="P1" s="1" t="s">
        <v>389</v>
      </c>
    </row>
    <row r="2" spans="1:18" x14ac:dyDescent="0.65">
      <c r="A2" s="85" t="s">
        <v>390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x14ac:dyDescent="0.65">
      <c r="A3" s="85" t="s">
        <v>301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18" x14ac:dyDescent="0.65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18" x14ac:dyDescent="0.65">
      <c r="A5" s="1" t="s">
        <v>391</v>
      </c>
    </row>
    <row r="6" spans="1:18" x14ac:dyDescent="0.65">
      <c r="B6" s="1" t="s">
        <v>399</v>
      </c>
    </row>
    <row r="7" spans="1:18" ht="48" x14ac:dyDescent="0.65">
      <c r="A7" s="73" t="s">
        <v>36</v>
      </c>
      <c r="B7" s="72" t="s">
        <v>392</v>
      </c>
      <c r="C7" s="68" t="s">
        <v>393</v>
      </c>
      <c r="D7" s="74" t="s">
        <v>40</v>
      </c>
      <c r="E7" s="74" t="s">
        <v>39</v>
      </c>
      <c r="F7" s="74" t="s">
        <v>6</v>
      </c>
      <c r="G7" s="91" t="s">
        <v>53</v>
      </c>
      <c r="H7" s="91"/>
      <c r="I7" s="91"/>
      <c r="J7" s="91" t="s">
        <v>302</v>
      </c>
      <c r="K7" s="91"/>
      <c r="L7" s="91"/>
      <c r="M7" s="91"/>
      <c r="N7" s="91"/>
      <c r="O7" s="91"/>
      <c r="P7" s="91"/>
      <c r="Q7" s="91"/>
      <c r="R7" s="91"/>
    </row>
    <row r="8" spans="1:18" x14ac:dyDescent="0.65">
      <c r="A8" s="67"/>
      <c r="B8" s="67"/>
      <c r="C8" s="69"/>
      <c r="D8" s="67"/>
      <c r="E8" s="67"/>
      <c r="F8" s="67"/>
      <c r="G8" s="9" t="s">
        <v>41</v>
      </c>
      <c r="H8" s="9" t="s">
        <v>42</v>
      </c>
      <c r="I8" s="9" t="s">
        <v>43</v>
      </c>
      <c r="J8" s="9" t="s">
        <v>44</v>
      </c>
      <c r="K8" s="9" t="s">
        <v>45</v>
      </c>
      <c r="L8" s="9" t="s">
        <v>46</v>
      </c>
      <c r="M8" s="9" t="s">
        <v>47</v>
      </c>
      <c r="N8" s="9" t="s">
        <v>48</v>
      </c>
      <c r="O8" s="9" t="s">
        <v>49</v>
      </c>
      <c r="P8" s="9" t="s">
        <v>50</v>
      </c>
      <c r="Q8" s="9" t="s">
        <v>51</v>
      </c>
      <c r="R8" s="9" t="s">
        <v>52</v>
      </c>
    </row>
    <row r="9" spans="1:18" ht="58.8" customHeight="1" x14ac:dyDescent="0.65">
      <c r="A9" s="71">
        <v>1</v>
      </c>
      <c r="B9" s="70" t="s">
        <v>404</v>
      </c>
      <c r="C9" s="17" t="s">
        <v>401</v>
      </c>
      <c r="D9" s="20">
        <v>3000</v>
      </c>
      <c r="E9" s="22" t="s">
        <v>295</v>
      </c>
      <c r="F9" s="16" t="s">
        <v>333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48" x14ac:dyDescent="0.65">
      <c r="A10" s="16">
        <v>2</v>
      </c>
      <c r="B10" s="17" t="s">
        <v>405</v>
      </c>
      <c r="C10" s="17" t="s">
        <v>403</v>
      </c>
      <c r="D10" s="20">
        <v>16000</v>
      </c>
      <c r="E10" s="22" t="s">
        <v>295</v>
      </c>
      <c r="F10" s="16" t="s">
        <v>333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65">
      <c r="A11" s="16"/>
      <c r="B11" s="17"/>
      <c r="C11" s="17"/>
      <c r="D11" s="20">
        <f>SUM(D9:D10)</f>
        <v>19000</v>
      </c>
      <c r="E11" s="22"/>
      <c r="F11" s="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65">
      <c r="A12" s="1" t="s">
        <v>400</v>
      </c>
    </row>
    <row r="13" spans="1:18" x14ac:dyDescent="0.65">
      <c r="B13" s="1" t="s">
        <v>399</v>
      </c>
    </row>
    <row r="14" spans="1:18" ht="48" x14ac:dyDescent="0.65">
      <c r="A14" s="73" t="s">
        <v>36</v>
      </c>
      <c r="B14" s="72" t="s">
        <v>392</v>
      </c>
      <c r="C14" s="73" t="s">
        <v>393</v>
      </c>
      <c r="D14" s="74" t="s">
        <v>40</v>
      </c>
      <c r="E14" s="74" t="s">
        <v>39</v>
      </c>
      <c r="F14" s="74" t="s">
        <v>6</v>
      </c>
      <c r="G14" s="86" t="s">
        <v>53</v>
      </c>
      <c r="H14" s="86"/>
      <c r="I14" s="86"/>
      <c r="J14" s="86" t="s">
        <v>302</v>
      </c>
      <c r="K14" s="86"/>
      <c r="L14" s="86"/>
      <c r="M14" s="86"/>
      <c r="N14" s="86"/>
      <c r="O14" s="86"/>
      <c r="P14" s="86"/>
      <c r="Q14" s="86"/>
      <c r="R14" s="86"/>
    </row>
    <row r="15" spans="1:18" x14ac:dyDescent="0.65">
      <c r="A15" s="67"/>
      <c r="B15" s="67"/>
      <c r="C15" s="67"/>
      <c r="D15" s="67"/>
      <c r="E15" s="67"/>
      <c r="F15" s="67"/>
      <c r="G15" s="9" t="s">
        <v>41</v>
      </c>
      <c r="H15" s="9" t="s">
        <v>42</v>
      </c>
      <c r="I15" s="9" t="s">
        <v>43</v>
      </c>
      <c r="J15" s="9" t="s">
        <v>44</v>
      </c>
      <c r="K15" s="9" t="s">
        <v>45</v>
      </c>
      <c r="L15" s="9" t="s">
        <v>46</v>
      </c>
      <c r="M15" s="9" t="s">
        <v>47</v>
      </c>
      <c r="N15" s="9" t="s">
        <v>48</v>
      </c>
      <c r="O15" s="9" t="s">
        <v>49</v>
      </c>
      <c r="P15" s="9" t="s">
        <v>50</v>
      </c>
      <c r="Q15" s="9" t="s">
        <v>51</v>
      </c>
      <c r="R15" s="9" t="s">
        <v>52</v>
      </c>
    </row>
    <row r="16" spans="1:18" ht="48" x14ac:dyDescent="0.65">
      <c r="A16" s="16">
        <v>3</v>
      </c>
      <c r="B16" s="17" t="s">
        <v>406</v>
      </c>
      <c r="C16" s="17" t="s">
        <v>407</v>
      </c>
      <c r="D16" s="20">
        <v>7500</v>
      </c>
      <c r="E16" s="22" t="s">
        <v>295</v>
      </c>
      <c r="F16" s="16" t="s">
        <v>333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65">
      <c r="A17" s="9"/>
      <c r="B17" s="9"/>
      <c r="C17" s="9"/>
      <c r="D17" s="49">
        <f>SUM(D16)</f>
        <v>7500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65">
      <c r="D18" s="43"/>
    </row>
    <row r="20" spans="1:18" x14ac:dyDescent="0.65">
      <c r="A20" s="1" t="s">
        <v>391</v>
      </c>
    </row>
    <row r="21" spans="1:18" x14ac:dyDescent="0.65">
      <c r="B21" s="1" t="s">
        <v>394</v>
      </c>
    </row>
    <row r="22" spans="1:18" ht="48" x14ac:dyDescent="0.65">
      <c r="A22" s="78" t="s">
        <v>36</v>
      </c>
      <c r="B22" s="78" t="s">
        <v>392</v>
      </c>
      <c r="C22" s="78" t="s">
        <v>393</v>
      </c>
      <c r="D22" s="80" t="s">
        <v>40</v>
      </c>
      <c r="E22" s="77" t="s">
        <v>39</v>
      </c>
      <c r="F22" s="77" t="s">
        <v>6</v>
      </c>
      <c r="G22" s="86" t="s">
        <v>53</v>
      </c>
      <c r="H22" s="86"/>
      <c r="I22" s="86"/>
      <c r="J22" s="86" t="s">
        <v>302</v>
      </c>
      <c r="K22" s="86"/>
      <c r="L22" s="86"/>
      <c r="M22" s="86"/>
      <c r="N22" s="86"/>
      <c r="O22" s="86"/>
      <c r="P22" s="86"/>
      <c r="Q22" s="86"/>
      <c r="R22" s="86"/>
    </row>
    <row r="23" spans="1:18" x14ac:dyDescent="0.65">
      <c r="A23" s="67"/>
      <c r="B23" s="67"/>
      <c r="C23" s="67"/>
      <c r="D23" s="67"/>
      <c r="E23" s="67"/>
      <c r="F23" s="67"/>
      <c r="G23" s="9" t="s">
        <v>41</v>
      </c>
      <c r="H23" s="9" t="s">
        <v>42</v>
      </c>
      <c r="I23" s="9" t="s">
        <v>43</v>
      </c>
      <c r="J23" s="9" t="s">
        <v>44</v>
      </c>
      <c r="K23" s="9" t="s">
        <v>45</v>
      </c>
      <c r="L23" s="9" t="s">
        <v>46</v>
      </c>
      <c r="M23" s="9" t="s">
        <v>47</v>
      </c>
      <c r="N23" s="9" t="s">
        <v>48</v>
      </c>
      <c r="O23" s="9" t="s">
        <v>49</v>
      </c>
      <c r="P23" s="9" t="s">
        <v>50</v>
      </c>
      <c r="Q23" s="9" t="s">
        <v>51</v>
      </c>
      <c r="R23" s="9" t="s">
        <v>52</v>
      </c>
    </row>
    <row r="24" spans="1:18" ht="48" x14ac:dyDescent="0.65">
      <c r="A24" s="16">
        <v>4</v>
      </c>
      <c r="B24" s="17" t="s">
        <v>402</v>
      </c>
      <c r="C24" s="23" t="s">
        <v>336</v>
      </c>
      <c r="D24" s="20">
        <v>6500</v>
      </c>
      <c r="E24" s="19" t="s">
        <v>295</v>
      </c>
      <c r="F24" s="16" t="s">
        <v>74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72" x14ac:dyDescent="0.65">
      <c r="A25" s="16">
        <v>5</v>
      </c>
      <c r="B25" s="17" t="s">
        <v>402</v>
      </c>
      <c r="C25" s="17" t="s">
        <v>412</v>
      </c>
      <c r="D25" s="20">
        <v>4500</v>
      </c>
      <c r="E25" s="19" t="s">
        <v>295</v>
      </c>
      <c r="F25" s="16" t="s">
        <v>74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72" x14ac:dyDescent="0.65">
      <c r="A26" s="16">
        <v>6</v>
      </c>
      <c r="B26" s="17" t="s">
        <v>410</v>
      </c>
      <c r="C26" s="17" t="s">
        <v>413</v>
      </c>
      <c r="D26" s="20">
        <v>3500</v>
      </c>
      <c r="E26" s="19" t="s">
        <v>295</v>
      </c>
      <c r="F26" s="16" t="s">
        <v>99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48" x14ac:dyDescent="0.65">
      <c r="A27" s="16">
        <v>7</v>
      </c>
      <c r="B27" s="17" t="s">
        <v>410</v>
      </c>
      <c r="C27" s="17" t="s">
        <v>335</v>
      </c>
      <c r="D27" s="20">
        <v>5000</v>
      </c>
      <c r="E27" s="19" t="s">
        <v>295</v>
      </c>
      <c r="F27" s="16" t="s">
        <v>74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65">
      <c r="A28" s="9"/>
      <c r="B28" s="9"/>
      <c r="C28" s="9"/>
      <c r="D28" s="49">
        <f>SUM(D24:D27)</f>
        <v>19500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32" spans="1:18" x14ac:dyDescent="0.65">
      <c r="D32" s="66"/>
    </row>
    <row r="34" spans="1:18" x14ac:dyDescent="0.65">
      <c r="A34" s="1" t="s">
        <v>391</v>
      </c>
    </row>
    <row r="35" spans="1:18" x14ac:dyDescent="0.65">
      <c r="B35" s="1" t="s">
        <v>395</v>
      </c>
    </row>
    <row r="36" spans="1:18" ht="48" x14ac:dyDescent="0.65">
      <c r="A36" s="75" t="s">
        <v>36</v>
      </c>
      <c r="B36" s="76" t="s">
        <v>392</v>
      </c>
      <c r="C36" s="75" t="s">
        <v>393</v>
      </c>
      <c r="D36" s="77" t="s">
        <v>40</v>
      </c>
      <c r="E36" s="77" t="s">
        <v>39</v>
      </c>
      <c r="F36" s="77" t="s">
        <v>6</v>
      </c>
      <c r="G36" s="86" t="s">
        <v>53</v>
      </c>
      <c r="H36" s="86"/>
      <c r="I36" s="86"/>
      <c r="J36" s="86" t="s">
        <v>302</v>
      </c>
      <c r="K36" s="86"/>
      <c r="L36" s="86"/>
      <c r="M36" s="86"/>
      <c r="N36" s="86"/>
      <c r="O36" s="86"/>
      <c r="P36" s="86"/>
      <c r="Q36" s="86"/>
      <c r="R36" s="86"/>
    </row>
    <row r="37" spans="1:18" x14ac:dyDescent="0.65">
      <c r="A37" s="67"/>
      <c r="B37" s="67"/>
      <c r="C37" s="67"/>
      <c r="D37" s="67"/>
      <c r="E37" s="67"/>
      <c r="F37" s="67"/>
      <c r="G37" s="9" t="s">
        <v>41</v>
      </c>
      <c r="H37" s="9" t="s">
        <v>42</v>
      </c>
      <c r="I37" s="9" t="s">
        <v>43</v>
      </c>
      <c r="J37" s="9" t="s">
        <v>44</v>
      </c>
      <c r="K37" s="9" t="s">
        <v>45</v>
      </c>
      <c r="L37" s="9" t="s">
        <v>46</v>
      </c>
      <c r="M37" s="9" t="s">
        <v>47</v>
      </c>
      <c r="N37" s="9" t="s">
        <v>48</v>
      </c>
      <c r="O37" s="9" t="s">
        <v>49</v>
      </c>
      <c r="P37" s="9" t="s">
        <v>50</v>
      </c>
      <c r="Q37" s="9" t="s">
        <v>51</v>
      </c>
      <c r="R37" s="9" t="s">
        <v>52</v>
      </c>
    </row>
    <row r="38" spans="1:18" ht="48" x14ac:dyDescent="0.65">
      <c r="A38" s="16">
        <v>8</v>
      </c>
      <c r="B38" s="17" t="s">
        <v>402</v>
      </c>
      <c r="C38" s="17" t="s">
        <v>344</v>
      </c>
      <c r="D38" s="20">
        <v>7000</v>
      </c>
      <c r="E38" s="22" t="s">
        <v>295</v>
      </c>
      <c r="F38" s="16" t="s">
        <v>192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ht="72" x14ac:dyDescent="0.65">
      <c r="A39" s="16">
        <v>9</v>
      </c>
      <c r="B39" s="17" t="s">
        <v>409</v>
      </c>
      <c r="C39" s="17" t="s">
        <v>343</v>
      </c>
      <c r="D39" s="20">
        <v>18000</v>
      </c>
      <c r="E39" s="22" t="s">
        <v>295</v>
      </c>
      <c r="F39" s="16" t="s">
        <v>192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48" x14ac:dyDescent="0.65">
      <c r="A40" s="16">
        <v>10</v>
      </c>
      <c r="B40" s="17" t="s">
        <v>410</v>
      </c>
      <c r="C40" s="17" t="s">
        <v>411</v>
      </c>
      <c r="D40" s="20">
        <v>15000</v>
      </c>
      <c r="E40" s="22" t="s">
        <v>295</v>
      </c>
      <c r="F40" s="16" t="s">
        <v>192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48" x14ac:dyDescent="0.65">
      <c r="A41" s="16">
        <v>11</v>
      </c>
      <c r="B41" s="17" t="s">
        <v>402</v>
      </c>
      <c r="C41" s="17" t="s">
        <v>408</v>
      </c>
      <c r="D41" s="20">
        <v>5000</v>
      </c>
      <c r="E41" s="22" t="s">
        <v>295</v>
      </c>
      <c r="F41" s="16" t="s">
        <v>192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65">
      <c r="A42" s="9"/>
      <c r="B42" s="9"/>
      <c r="C42" s="9"/>
      <c r="D42" s="49">
        <f>SUM(D38:D41)</f>
        <v>45000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65">
      <c r="A43" s="29"/>
      <c r="B43" s="29"/>
      <c r="C43" s="29"/>
      <c r="D43" s="82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18" x14ac:dyDescent="0.65">
      <c r="A44" s="29"/>
      <c r="B44" s="29"/>
      <c r="C44" s="29"/>
      <c r="D44" s="82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x14ac:dyDescent="0.65">
      <c r="A45" s="29"/>
      <c r="B45" s="29"/>
      <c r="C45" s="29"/>
      <c r="D45" s="82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18" x14ac:dyDescent="0.65">
      <c r="A46" s="29"/>
      <c r="B46" s="29"/>
      <c r="C46" s="29"/>
      <c r="D46" s="82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18" x14ac:dyDescent="0.65">
      <c r="A47" s="29"/>
      <c r="B47" s="29"/>
      <c r="C47" s="29"/>
      <c r="D47" s="82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18" x14ac:dyDescent="0.65">
      <c r="A48" s="29"/>
      <c r="B48" s="29"/>
      <c r="C48" s="29"/>
      <c r="D48" s="82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x14ac:dyDescent="0.65">
      <c r="A49" s="29"/>
      <c r="B49" s="29"/>
      <c r="C49" s="29"/>
      <c r="D49" s="82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x14ac:dyDescent="0.65">
      <c r="A50" s="29"/>
      <c r="B50" s="29"/>
      <c r="C50" s="29"/>
      <c r="D50" s="82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18" x14ac:dyDescent="0.65">
      <c r="A51" s="1" t="s">
        <v>391</v>
      </c>
    </row>
    <row r="52" spans="1:18" x14ac:dyDescent="0.65">
      <c r="B52" s="1" t="s">
        <v>396</v>
      </c>
    </row>
    <row r="53" spans="1:18" ht="48" x14ac:dyDescent="0.65">
      <c r="A53" s="81" t="s">
        <v>36</v>
      </c>
      <c r="B53" s="78" t="s">
        <v>392</v>
      </c>
      <c r="C53" s="79" t="s">
        <v>393</v>
      </c>
      <c r="D53" s="80" t="s">
        <v>40</v>
      </c>
      <c r="E53" s="77" t="s">
        <v>39</v>
      </c>
      <c r="F53" s="77" t="s">
        <v>6</v>
      </c>
      <c r="G53" s="86" t="s">
        <v>53</v>
      </c>
      <c r="H53" s="86"/>
      <c r="I53" s="86"/>
      <c r="J53" s="86" t="s">
        <v>302</v>
      </c>
      <c r="K53" s="86"/>
      <c r="L53" s="86"/>
      <c r="M53" s="86"/>
      <c r="N53" s="86"/>
      <c r="O53" s="86"/>
      <c r="P53" s="86"/>
      <c r="Q53" s="86"/>
      <c r="R53" s="86"/>
    </row>
    <row r="54" spans="1:18" x14ac:dyDescent="0.65">
      <c r="A54" s="67"/>
      <c r="B54" s="67"/>
      <c r="C54" s="67"/>
      <c r="D54" s="67"/>
      <c r="E54" s="67"/>
      <c r="F54" s="67"/>
      <c r="G54" s="9" t="s">
        <v>41</v>
      </c>
      <c r="H54" s="9" t="s">
        <v>42</v>
      </c>
      <c r="I54" s="9" t="s">
        <v>43</v>
      </c>
      <c r="J54" s="9" t="s">
        <v>44</v>
      </c>
      <c r="K54" s="9" t="s">
        <v>45</v>
      </c>
      <c r="L54" s="9" t="s">
        <v>46</v>
      </c>
      <c r="M54" s="9" t="s">
        <v>47</v>
      </c>
      <c r="N54" s="9" t="s">
        <v>48</v>
      </c>
      <c r="O54" s="9" t="s">
        <v>49</v>
      </c>
      <c r="P54" s="9" t="s">
        <v>50</v>
      </c>
      <c r="Q54" s="9" t="s">
        <v>51</v>
      </c>
      <c r="R54" s="9" t="s">
        <v>52</v>
      </c>
    </row>
    <row r="55" spans="1:18" ht="48" x14ac:dyDescent="0.65">
      <c r="A55" s="71">
        <v>12</v>
      </c>
      <c r="B55" s="17" t="s">
        <v>414</v>
      </c>
      <c r="C55" s="17" t="s">
        <v>356</v>
      </c>
      <c r="D55" s="20">
        <v>14000</v>
      </c>
      <c r="E55" s="19" t="s">
        <v>295</v>
      </c>
      <c r="F55" s="16" t="s">
        <v>55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ht="48" x14ac:dyDescent="0.65">
      <c r="A56" s="16">
        <v>13</v>
      </c>
      <c r="B56" s="17" t="s">
        <v>414</v>
      </c>
      <c r="C56" s="17" t="s">
        <v>355</v>
      </c>
      <c r="D56" s="20">
        <v>10000</v>
      </c>
      <c r="E56" s="19" t="s">
        <v>295</v>
      </c>
      <c r="F56" s="16" t="s">
        <v>55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65">
      <c r="A57" s="9"/>
      <c r="B57" s="9"/>
      <c r="C57" s="9"/>
      <c r="D57" s="49">
        <f>SUM(D55:D56)</f>
        <v>24000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65">
      <c r="A58" s="29"/>
      <c r="B58" s="29"/>
      <c r="C58" s="29"/>
      <c r="D58" s="82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</row>
    <row r="59" spans="1:18" x14ac:dyDescent="0.65">
      <c r="A59" s="29"/>
      <c r="B59" s="29"/>
      <c r="C59" s="29"/>
      <c r="D59" s="82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1:18" x14ac:dyDescent="0.65">
      <c r="A60" s="29"/>
      <c r="B60" s="29"/>
      <c r="C60" s="29"/>
      <c r="D60" s="82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8" x14ac:dyDescent="0.65">
      <c r="A61" s="29"/>
      <c r="B61" s="29"/>
      <c r="C61" s="29"/>
      <c r="D61" s="82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 x14ac:dyDescent="0.65">
      <c r="A62" s="29"/>
      <c r="B62" s="29"/>
      <c r="C62" s="29"/>
      <c r="D62" s="82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 x14ac:dyDescent="0.65">
      <c r="A63" s="29"/>
      <c r="B63" s="29"/>
      <c r="C63" s="29"/>
      <c r="D63" s="82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65">
      <c r="A64" s="29"/>
      <c r="B64" s="29"/>
      <c r="C64" s="29"/>
      <c r="D64" s="82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1:18" x14ac:dyDescent="0.65">
      <c r="A65" s="29"/>
      <c r="B65" s="29"/>
      <c r="C65" s="29"/>
      <c r="D65" s="82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65">
      <c r="A66" s="29"/>
      <c r="B66" s="29"/>
      <c r="C66" s="29"/>
      <c r="D66" s="82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1:18" x14ac:dyDescent="0.65">
      <c r="A67" s="29"/>
      <c r="B67" s="29"/>
      <c r="C67" s="29"/>
      <c r="D67" s="82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</row>
    <row r="68" spans="1:18" x14ac:dyDescent="0.65">
      <c r="A68" s="29"/>
      <c r="B68" s="29"/>
      <c r="C68" s="29"/>
      <c r="D68" s="82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1:18" x14ac:dyDescent="0.65">
      <c r="A69" s="29"/>
      <c r="B69" s="29"/>
      <c r="C69" s="29"/>
      <c r="D69" s="82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1:18" x14ac:dyDescent="0.65">
      <c r="A70" s="29"/>
      <c r="B70" s="29"/>
      <c r="C70" s="29"/>
      <c r="D70" s="82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1:18" x14ac:dyDescent="0.65">
      <c r="A71" s="1" t="s">
        <v>397</v>
      </c>
    </row>
    <row r="72" spans="1:18" x14ac:dyDescent="0.65">
      <c r="B72" s="1" t="s">
        <v>398</v>
      </c>
    </row>
    <row r="73" spans="1:18" ht="48" x14ac:dyDescent="0.65">
      <c r="A73" s="79" t="s">
        <v>36</v>
      </c>
      <c r="B73" s="78" t="s">
        <v>392</v>
      </c>
      <c r="C73" s="79" t="s">
        <v>393</v>
      </c>
      <c r="D73" s="77" t="s">
        <v>40</v>
      </c>
      <c r="E73" s="77" t="s">
        <v>39</v>
      </c>
      <c r="F73" s="77" t="s">
        <v>6</v>
      </c>
      <c r="G73" s="86" t="s">
        <v>53</v>
      </c>
      <c r="H73" s="86"/>
      <c r="I73" s="86"/>
      <c r="J73" s="86" t="s">
        <v>302</v>
      </c>
      <c r="K73" s="86"/>
      <c r="L73" s="86"/>
      <c r="M73" s="86"/>
      <c r="N73" s="86"/>
      <c r="O73" s="86"/>
      <c r="P73" s="86"/>
      <c r="Q73" s="86"/>
      <c r="R73" s="86"/>
    </row>
    <row r="74" spans="1:18" x14ac:dyDescent="0.65">
      <c r="A74" s="67"/>
      <c r="B74" s="67"/>
      <c r="C74" s="67"/>
      <c r="D74" s="67"/>
      <c r="E74" s="67"/>
      <c r="F74" s="67"/>
      <c r="G74" s="9" t="s">
        <v>41</v>
      </c>
      <c r="H74" s="9" t="s">
        <v>42</v>
      </c>
      <c r="I74" s="9" t="s">
        <v>43</v>
      </c>
      <c r="J74" s="9" t="s">
        <v>44</v>
      </c>
      <c r="K74" s="9" t="s">
        <v>45</v>
      </c>
      <c r="L74" s="9" t="s">
        <v>46</v>
      </c>
      <c r="M74" s="9" t="s">
        <v>47</v>
      </c>
      <c r="N74" s="9" t="s">
        <v>48</v>
      </c>
      <c r="O74" s="9" t="s">
        <v>49</v>
      </c>
      <c r="P74" s="9" t="s">
        <v>50</v>
      </c>
      <c r="Q74" s="9" t="s">
        <v>51</v>
      </c>
      <c r="R74" s="9" t="s">
        <v>52</v>
      </c>
    </row>
    <row r="75" spans="1:18" ht="63" x14ac:dyDescent="0.65">
      <c r="A75" s="16">
        <v>14</v>
      </c>
      <c r="B75" s="17" t="s">
        <v>415</v>
      </c>
      <c r="C75" s="18" t="s">
        <v>362</v>
      </c>
      <c r="D75" s="20">
        <v>90000</v>
      </c>
      <c r="E75" s="22" t="s">
        <v>416</v>
      </c>
      <c r="F75" s="16" t="s">
        <v>55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ht="63" x14ac:dyDescent="0.65">
      <c r="A76" s="16">
        <v>15</v>
      </c>
      <c r="B76" s="17" t="s">
        <v>415</v>
      </c>
      <c r="C76" s="18" t="s">
        <v>361</v>
      </c>
      <c r="D76" s="20">
        <v>80000</v>
      </c>
      <c r="E76" s="22" t="s">
        <v>416</v>
      </c>
      <c r="F76" s="16" t="s">
        <v>55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ht="42" x14ac:dyDescent="0.65">
      <c r="A77" s="16">
        <v>16</v>
      </c>
      <c r="B77" s="17" t="s">
        <v>415</v>
      </c>
      <c r="C77" s="21" t="s">
        <v>363</v>
      </c>
      <c r="D77" s="20">
        <v>100000</v>
      </c>
      <c r="E77" s="22" t="s">
        <v>416</v>
      </c>
      <c r="F77" s="16" t="s">
        <v>55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ht="42" x14ac:dyDescent="0.65">
      <c r="A78" s="16">
        <v>17</v>
      </c>
      <c r="B78" s="17" t="s">
        <v>415</v>
      </c>
      <c r="C78" s="18" t="s">
        <v>364</v>
      </c>
      <c r="D78" s="20">
        <v>75000</v>
      </c>
      <c r="E78" s="22" t="s">
        <v>417</v>
      </c>
      <c r="F78" s="16" t="s">
        <v>55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65">
      <c r="A79" s="9"/>
      <c r="B79" s="9"/>
      <c r="C79" s="9"/>
      <c r="D79" s="49">
        <f>SUM(D75:D78)</f>
        <v>345000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</sheetData>
  <mergeCells count="15">
    <mergeCell ref="G73:I73"/>
    <mergeCell ref="J73:R73"/>
    <mergeCell ref="J36:R36"/>
    <mergeCell ref="G36:I36"/>
    <mergeCell ref="G22:I22"/>
    <mergeCell ref="J22:R22"/>
    <mergeCell ref="G53:I53"/>
    <mergeCell ref="J53:R53"/>
    <mergeCell ref="G14:I14"/>
    <mergeCell ref="J14:R14"/>
    <mergeCell ref="A2:R2"/>
    <mergeCell ref="A3:R3"/>
    <mergeCell ref="A4:R4"/>
    <mergeCell ref="J7:R7"/>
    <mergeCell ref="G7:I7"/>
  </mergeCells>
  <pageMargins left="0.11811023622047245" right="0.11811023622047245" top="0" bottom="0" header="0.31496062992125984" footer="0.31496062992125984"/>
  <pageSetup paperSize="9" orientation="landscape" r:id="rId1"/>
  <headerFooter>
    <oddFooter>&amp;R&amp;[54]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19"/>
  <sheetViews>
    <sheetView view="pageLayout" topLeftCell="A12" zoomScaleNormal="100" workbookViewId="0">
      <selection activeCell="E12" sqref="E12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2" t="s">
        <v>34</v>
      </c>
    </row>
    <row r="5" spans="1:18" x14ac:dyDescent="0.65">
      <c r="A5" s="3" t="s">
        <v>58</v>
      </c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96" x14ac:dyDescent="0.65">
      <c r="A8" s="16">
        <v>16</v>
      </c>
      <c r="B8" s="17" t="s">
        <v>357</v>
      </c>
      <c r="C8" s="18" t="s">
        <v>358</v>
      </c>
      <c r="D8" s="20">
        <v>109805</v>
      </c>
      <c r="E8" s="22" t="s">
        <v>423</v>
      </c>
      <c r="F8" s="16" t="s">
        <v>55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65">
      <c r="A9" s="9"/>
      <c r="B9" s="24"/>
      <c r="C9" s="18"/>
      <c r="D9" s="20">
        <f>SUM(D8:D8)</f>
        <v>109805</v>
      </c>
      <c r="E9" s="22"/>
      <c r="F9" s="1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65">
      <c r="A10" s="29"/>
      <c r="B10" s="31"/>
      <c r="C10" s="26"/>
      <c r="D10" s="27"/>
      <c r="E10" s="28"/>
      <c r="F10" s="25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65">
      <c r="A11" s="29"/>
      <c r="B11" s="31"/>
      <c r="C11" s="26"/>
      <c r="D11" s="27"/>
      <c r="E11" s="28"/>
      <c r="F11" s="25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x14ac:dyDescent="0.65">
      <c r="A12" s="29"/>
      <c r="B12" s="31"/>
      <c r="C12" s="26"/>
      <c r="D12" s="27"/>
      <c r="E12" s="28"/>
      <c r="F12" s="25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 x14ac:dyDescent="0.65">
      <c r="A13" s="29"/>
      <c r="B13" s="31"/>
      <c r="C13" s="26"/>
      <c r="D13" s="27"/>
      <c r="E13" s="28"/>
      <c r="F13" s="25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x14ac:dyDescent="0.65">
      <c r="A14" s="29"/>
      <c r="B14" s="31"/>
      <c r="C14" s="26"/>
      <c r="D14" s="27"/>
      <c r="E14" s="28"/>
      <c r="F14" s="25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x14ac:dyDescent="0.65">
      <c r="A15" s="29"/>
      <c r="B15" s="31"/>
      <c r="C15" s="26"/>
      <c r="D15" s="27"/>
      <c r="E15" s="28"/>
      <c r="F15" s="25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x14ac:dyDescent="0.65">
      <c r="A16" s="29"/>
      <c r="B16" s="31"/>
      <c r="C16" s="26"/>
      <c r="D16" s="27"/>
      <c r="E16" s="28"/>
      <c r="F16" s="25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x14ac:dyDescent="0.65">
      <c r="A17" s="29"/>
      <c r="B17" s="31"/>
      <c r="C17" s="26"/>
      <c r="D17" s="27"/>
      <c r="E17" s="28"/>
      <c r="F17" s="25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x14ac:dyDescent="0.65">
      <c r="A18" s="29"/>
      <c r="B18" s="31"/>
      <c r="C18" s="26"/>
      <c r="D18" s="27"/>
      <c r="E18" s="28"/>
      <c r="F18" s="25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65">
      <c r="A19" s="29"/>
      <c r="B19" s="31"/>
      <c r="C19" s="26"/>
      <c r="D19" s="27"/>
      <c r="E19" s="28"/>
      <c r="F19" s="25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>
    <oddFooter>&amp;R7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R16"/>
  <sheetViews>
    <sheetView view="pageLayout" topLeftCell="A13" zoomScaleNormal="100" workbookViewId="0">
      <selection activeCell="R17" sqref="R17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2" t="s">
        <v>34</v>
      </c>
    </row>
    <row r="5" spans="1:18" x14ac:dyDescent="0.65">
      <c r="B5" s="1" t="s">
        <v>60</v>
      </c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48" x14ac:dyDescent="0.65">
      <c r="A8" s="16">
        <v>17</v>
      </c>
      <c r="B8" s="24" t="s">
        <v>61</v>
      </c>
      <c r="C8" s="18" t="s">
        <v>62</v>
      </c>
      <c r="D8" s="20">
        <v>800000</v>
      </c>
      <c r="E8" s="22" t="s">
        <v>320</v>
      </c>
      <c r="F8" s="16" t="s">
        <v>55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65">
      <c r="A9" s="9"/>
      <c r="B9" s="9"/>
      <c r="C9" s="9"/>
      <c r="D9" s="49">
        <f>SUM(D8:D8)</f>
        <v>800000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5" spans="1:18" x14ac:dyDescent="0.65">
      <c r="B15" s="32"/>
    </row>
    <row r="16" spans="1:18" x14ac:dyDescent="0.65">
      <c r="B16" s="3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>
    <oddFooter>&amp;R8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7"/>
  <sheetViews>
    <sheetView view="pageLayout" topLeftCell="A16" zoomScaleNormal="100" workbookViewId="0">
      <selection activeCell="L20" sqref="L20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B4" s="32" t="s">
        <v>13</v>
      </c>
    </row>
    <row r="5" spans="1:18" x14ac:dyDescent="0.65">
      <c r="B5" s="3" t="s">
        <v>72</v>
      </c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72" x14ac:dyDescent="0.65">
      <c r="A8" s="16">
        <v>18</v>
      </c>
      <c r="B8" s="17" t="s">
        <v>337</v>
      </c>
      <c r="C8" s="18" t="s">
        <v>338</v>
      </c>
      <c r="D8" s="20">
        <v>15000</v>
      </c>
      <c r="E8" s="22" t="s">
        <v>365</v>
      </c>
      <c r="F8" s="16" t="s">
        <v>74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26" x14ac:dyDescent="0.65">
      <c r="A9" s="16">
        <v>19</v>
      </c>
      <c r="B9" s="17" t="s">
        <v>75</v>
      </c>
      <c r="C9" s="18" t="s">
        <v>77</v>
      </c>
      <c r="D9" s="20">
        <v>15000</v>
      </c>
      <c r="E9" s="22" t="s">
        <v>76</v>
      </c>
      <c r="F9" s="16" t="s">
        <v>74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92.6" customHeight="1" x14ac:dyDescent="0.65">
      <c r="A10" s="16">
        <v>20</v>
      </c>
      <c r="B10" s="17" t="s">
        <v>132</v>
      </c>
      <c r="C10" s="17" t="s">
        <v>366</v>
      </c>
      <c r="D10" s="20">
        <v>15000</v>
      </c>
      <c r="E10" s="22" t="s">
        <v>76</v>
      </c>
      <c r="F10" s="16" t="s">
        <v>74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65">
      <c r="A11" s="9"/>
      <c r="B11" s="9"/>
      <c r="C11" s="9"/>
      <c r="D11" s="49">
        <f>SUM(D8:D10)</f>
        <v>45000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6" spans="1:18" x14ac:dyDescent="0.65">
      <c r="B16" s="32"/>
    </row>
    <row r="17" spans="2:2" x14ac:dyDescent="0.65">
      <c r="B17" s="3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&amp;R9</oddFooter>
    <evenFooter>&amp;R10</even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20"/>
  <sheetViews>
    <sheetView view="pageLayout" topLeftCell="A10" zoomScaleNormal="100" workbookViewId="0">
      <selection activeCell="M20" sqref="M20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79</v>
      </c>
    </row>
    <row r="5" spans="1:18" x14ac:dyDescent="0.65">
      <c r="A5" s="34" t="s">
        <v>78</v>
      </c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257.39999999999998" x14ac:dyDescent="0.65">
      <c r="A8" s="16">
        <v>21</v>
      </c>
      <c r="B8" s="17" t="s">
        <v>83</v>
      </c>
      <c r="C8" s="35" t="s">
        <v>84</v>
      </c>
      <c r="D8" s="20">
        <v>30000</v>
      </c>
      <c r="E8" s="22" t="s">
        <v>85</v>
      </c>
      <c r="F8" s="16" t="s">
        <v>82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47" x14ac:dyDescent="0.65">
      <c r="A9" s="16">
        <v>22</v>
      </c>
      <c r="B9" s="17" t="s">
        <v>89</v>
      </c>
      <c r="C9" s="18" t="s">
        <v>88</v>
      </c>
      <c r="D9" s="20">
        <v>20000</v>
      </c>
      <c r="E9" s="22" t="s">
        <v>90</v>
      </c>
      <c r="F9" s="16" t="s">
        <v>82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65">
      <c r="A10" s="9"/>
      <c r="B10" s="24"/>
      <c r="C10" s="18"/>
      <c r="D10" s="20">
        <f>SUM(D8:D9)</f>
        <v>50000</v>
      </c>
      <c r="E10" s="22"/>
      <c r="F10" s="1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65">
      <c r="A11" s="29"/>
      <c r="B11" s="31"/>
      <c r="C11" s="26"/>
      <c r="D11" s="27"/>
      <c r="E11" s="28"/>
      <c r="F11" s="25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x14ac:dyDescent="0.65">
      <c r="A12" s="29"/>
      <c r="B12" s="31"/>
      <c r="C12" s="26"/>
      <c r="D12" s="27"/>
      <c r="E12" s="28"/>
      <c r="F12" s="25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 x14ac:dyDescent="0.65">
      <c r="A13" s="29"/>
      <c r="B13" s="31"/>
      <c r="C13" s="26"/>
      <c r="D13" s="27"/>
      <c r="E13" s="28"/>
      <c r="F13" s="25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x14ac:dyDescent="0.65">
      <c r="A14" s="29"/>
      <c r="B14" s="31"/>
      <c r="C14" s="26"/>
      <c r="D14" s="27"/>
      <c r="E14" s="28"/>
      <c r="F14" s="25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x14ac:dyDescent="0.65">
      <c r="A15" s="29"/>
      <c r="B15" s="31"/>
      <c r="C15" s="26"/>
      <c r="D15" s="27"/>
      <c r="E15" s="28"/>
      <c r="F15" s="25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x14ac:dyDescent="0.65">
      <c r="A16" s="29"/>
      <c r="B16" s="31"/>
      <c r="C16" s="26"/>
      <c r="D16" s="27"/>
      <c r="E16" s="28"/>
      <c r="F16" s="25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x14ac:dyDescent="0.65">
      <c r="A17" s="29"/>
      <c r="B17" s="31"/>
      <c r="C17" s="26"/>
      <c r="D17" s="27"/>
      <c r="E17" s="28"/>
      <c r="F17" s="25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x14ac:dyDescent="0.65">
      <c r="A18" s="29"/>
      <c r="B18" s="31"/>
      <c r="C18" s="26"/>
      <c r="D18" s="27"/>
      <c r="E18" s="28"/>
      <c r="F18" s="25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65">
      <c r="A19" s="29"/>
      <c r="B19" s="31"/>
      <c r="C19" s="26"/>
      <c r="D19" s="27"/>
      <c r="E19" s="28"/>
      <c r="F19" s="25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x14ac:dyDescent="0.65">
      <c r="A20" s="29"/>
      <c r="B20" s="31"/>
      <c r="C20" s="26"/>
      <c r="D20" s="27"/>
      <c r="E20" s="28"/>
      <c r="F20" s="25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&amp;R11</oddFooter>
    <evenFooter>&amp;R12</even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0"/>
  <sheetViews>
    <sheetView view="pageLayout" topLeftCell="A13" zoomScaleNormal="100" workbookViewId="0">
      <selection activeCell="C10" sqref="C10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79</v>
      </c>
    </row>
    <row r="5" spans="1:18" x14ac:dyDescent="0.65">
      <c r="A5" s="34" t="s">
        <v>78</v>
      </c>
      <c r="B5" s="36" t="s">
        <v>91</v>
      </c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48" x14ac:dyDescent="0.65">
      <c r="A8" s="16">
        <v>23</v>
      </c>
      <c r="B8" s="19" t="s">
        <v>94</v>
      </c>
      <c r="C8" s="63" t="s">
        <v>350</v>
      </c>
      <c r="D8" s="48">
        <v>20000</v>
      </c>
      <c r="E8" s="19" t="s">
        <v>292</v>
      </c>
      <c r="F8" s="16" t="s">
        <v>82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98" x14ac:dyDescent="0.65">
      <c r="A9" s="16">
        <v>24</v>
      </c>
      <c r="B9" s="17" t="s">
        <v>92</v>
      </c>
      <c r="C9" s="35" t="s">
        <v>93</v>
      </c>
      <c r="D9" s="20">
        <v>324000</v>
      </c>
      <c r="E9" s="22" t="s">
        <v>85</v>
      </c>
      <c r="F9" s="16" t="s">
        <v>82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89" x14ac:dyDescent="0.65">
      <c r="A10" s="16">
        <v>25</v>
      </c>
      <c r="B10" s="17" t="s">
        <v>95</v>
      </c>
      <c r="C10" s="18" t="s">
        <v>96</v>
      </c>
      <c r="D10" s="20">
        <v>25000</v>
      </c>
      <c r="E10" s="22" t="s">
        <v>417</v>
      </c>
      <c r="F10" s="16" t="s">
        <v>82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65">
      <c r="A11" s="9"/>
      <c r="B11" s="24"/>
      <c r="C11" s="18"/>
      <c r="D11" s="20">
        <f>SUM(D9:D10)</f>
        <v>349000</v>
      </c>
      <c r="E11" s="22"/>
      <c r="F11" s="1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65">
      <c r="A12" s="29"/>
      <c r="B12" s="31"/>
      <c r="C12" s="26"/>
      <c r="D12" s="27"/>
      <c r="E12" s="28"/>
      <c r="F12" s="25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 x14ac:dyDescent="0.65">
      <c r="A13" s="29"/>
      <c r="B13" s="31"/>
      <c r="C13" s="26"/>
      <c r="D13" s="27"/>
      <c r="E13" s="28"/>
      <c r="F13" s="25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x14ac:dyDescent="0.65">
      <c r="A14" s="29"/>
      <c r="B14" s="31"/>
      <c r="C14" s="26"/>
      <c r="D14" s="27"/>
      <c r="E14" s="28"/>
      <c r="F14" s="25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x14ac:dyDescent="0.65">
      <c r="A15" s="29"/>
      <c r="B15" s="31"/>
      <c r="C15" s="26"/>
      <c r="D15" s="27"/>
      <c r="E15" s="28"/>
      <c r="F15" s="25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x14ac:dyDescent="0.65">
      <c r="A16" s="29"/>
      <c r="B16" s="31"/>
      <c r="C16" s="26"/>
      <c r="D16" s="27"/>
      <c r="E16" s="28"/>
      <c r="F16" s="25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x14ac:dyDescent="0.65">
      <c r="A17" s="29"/>
      <c r="B17" s="31"/>
      <c r="C17" s="26"/>
      <c r="D17" s="27"/>
      <c r="E17" s="28"/>
      <c r="F17" s="25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x14ac:dyDescent="0.65">
      <c r="A18" s="29"/>
      <c r="B18" s="31"/>
      <c r="C18" s="26"/>
      <c r="D18" s="27"/>
      <c r="E18" s="28"/>
      <c r="F18" s="25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65">
      <c r="A19" s="29"/>
      <c r="B19" s="31"/>
      <c r="C19" s="26"/>
      <c r="D19" s="27"/>
      <c r="E19" s="28"/>
      <c r="F19" s="25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x14ac:dyDescent="0.65">
      <c r="A20" s="29"/>
      <c r="B20" s="31"/>
      <c r="C20" s="26"/>
      <c r="D20" s="27"/>
      <c r="E20" s="28"/>
      <c r="F20" s="25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&amp;R13</oddFooter>
    <evenFooter>&amp;R14</even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R20"/>
  <sheetViews>
    <sheetView view="pageLayout" topLeftCell="A15" zoomScaleNormal="100" workbookViewId="0">
      <selection activeCell="R27" sqref="R27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79</v>
      </c>
    </row>
    <row r="5" spans="1:18" x14ac:dyDescent="0.65">
      <c r="A5" s="34" t="s">
        <v>78</v>
      </c>
      <c r="B5" s="36" t="s">
        <v>97</v>
      </c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84" x14ac:dyDescent="0.65">
      <c r="A8" s="16">
        <v>26</v>
      </c>
      <c r="B8" s="17" t="s">
        <v>334</v>
      </c>
      <c r="C8" s="18" t="s">
        <v>98</v>
      </c>
      <c r="D8" s="20">
        <v>10000</v>
      </c>
      <c r="E8" s="22" t="s">
        <v>85</v>
      </c>
      <c r="F8" s="16" t="s">
        <v>99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33.80000000000001" customHeight="1" x14ac:dyDescent="0.65">
      <c r="A9" s="16">
        <v>27</v>
      </c>
      <c r="B9" s="17" t="s">
        <v>100</v>
      </c>
      <c r="C9" s="18" t="s">
        <v>101</v>
      </c>
      <c r="D9" s="20">
        <v>40000</v>
      </c>
      <c r="E9" s="22" t="s">
        <v>90</v>
      </c>
      <c r="F9" s="16" t="s">
        <v>99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26" x14ac:dyDescent="0.65">
      <c r="A10" s="16">
        <v>28</v>
      </c>
      <c r="B10" s="17" t="s">
        <v>102</v>
      </c>
      <c r="C10" s="18" t="s">
        <v>103</v>
      </c>
      <c r="D10" s="20">
        <v>40000</v>
      </c>
      <c r="E10" s="22" t="s">
        <v>90</v>
      </c>
      <c r="F10" s="16" t="s">
        <v>99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05" x14ac:dyDescent="0.65">
      <c r="A11" s="16">
        <v>29</v>
      </c>
      <c r="B11" s="17" t="s">
        <v>104</v>
      </c>
      <c r="C11" s="18" t="s">
        <v>105</v>
      </c>
      <c r="D11" s="20">
        <v>100000</v>
      </c>
      <c r="E11" s="22" t="s">
        <v>90</v>
      </c>
      <c r="F11" s="16" t="s">
        <v>99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26" x14ac:dyDescent="0.65">
      <c r="A12" s="16">
        <v>30</v>
      </c>
      <c r="B12" s="17" t="s">
        <v>106</v>
      </c>
      <c r="C12" s="18" t="s">
        <v>107</v>
      </c>
      <c r="D12" s="20">
        <v>55000</v>
      </c>
      <c r="E12" s="22" t="s">
        <v>90</v>
      </c>
      <c r="F12" s="16" t="s">
        <v>99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26" x14ac:dyDescent="0.65">
      <c r="A13" s="16">
        <v>31</v>
      </c>
      <c r="B13" s="17" t="s">
        <v>108</v>
      </c>
      <c r="C13" s="18" t="s">
        <v>109</v>
      </c>
      <c r="D13" s="20">
        <v>40000</v>
      </c>
      <c r="E13" s="22" t="s">
        <v>90</v>
      </c>
      <c r="F13" s="16" t="s">
        <v>99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65">
      <c r="A14" s="9"/>
      <c r="B14" s="24"/>
      <c r="C14" s="18"/>
      <c r="D14" s="20">
        <f>SUM(D8:D13)</f>
        <v>285000</v>
      </c>
      <c r="E14" s="22"/>
      <c r="F14" s="1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65">
      <c r="A15" s="29"/>
      <c r="B15" s="31"/>
      <c r="C15" s="26"/>
      <c r="D15" s="27"/>
      <c r="E15" s="28"/>
      <c r="F15" s="25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x14ac:dyDescent="0.65">
      <c r="A16" s="29"/>
      <c r="B16" s="31"/>
      <c r="C16" s="26"/>
      <c r="D16" s="27"/>
      <c r="E16" s="28"/>
      <c r="F16" s="25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x14ac:dyDescent="0.65">
      <c r="A17" s="29"/>
      <c r="B17" s="31"/>
      <c r="C17" s="26"/>
      <c r="D17" s="27"/>
      <c r="E17" s="28"/>
      <c r="F17" s="25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x14ac:dyDescent="0.65">
      <c r="A18" s="29"/>
      <c r="B18" s="31"/>
      <c r="C18" s="26"/>
      <c r="D18" s="27"/>
      <c r="E18" s="28"/>
      <c r="F18" s="25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65">
      <c r="A19" s="29"/>
      <c r="B19" s="31"/>
      <c r="C19" s="26"/>
      <c r="D19" s="27"/>
      <c r="E19" s="28"/>
      <c r="F19" s="25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x14ac:dyDescent="0.65">
      <c r="A20" s="29"/>
      <c r="B20" s="31"/>
      <c r="C20" s="26"/>
      <c r="D20" s="27"/>
      <c r="E20" s="28"/>
      <c r="F20" s="25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&amp;R17</oddFooter>
    <evenFooter>&amp;R16</evenFooter>
    <firstFooter>&amp;R15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R17"/>
  <sheetViews>
    <sheetView view="pageLayout" topLeftCell="A7" zoomScaleNormal="100" workbookViewId="0">
      <selection activeCell="N25" sqref="N25"/>
    </sheetView>
  </sheetViews>
  <sheetFormatPr defaultColWidth="9" defaultRowHeight="24" x14ac:dyDescent="0.6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6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x14ac:dyDescent="0.65">
      <c r="A2" s="87" t="s">
        <v>301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6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65">
      <c r="A4" s="33" t="s">
        <v>79</v>
      </c>
    </row>
    <row r="5" spans="1:18" x14ac:dyDescent="0.65">
      <c r="A5" s="37" t="s">
        <v>110</v>
      </c>
      <c r="B5" s="36"/>
    </row>
    <row r="6" spans="1:18" ht="48" customHeight="1" x14ac:dyDescent="0.65">
      <c r="A6" s="88" t="s">
        <v>36</v>
      </c>
      <c r="B6" s="88" t="s">
        <v>37</v>
      </c>
      <c r="C6" s="89" t="s">
        <v>38</v>
      </c>
      <c r="D6" s="89" t="s">
        <v>40</v>
      </c>
      <c r="E6" s="90" t="s">
        <v>39</v>
      </c>
      <c r="F6" s="89" t="s">
        <v>6</v>
      </c>
      <c r="G6" s="86" t="s">
        <v>53</v>
      </c>
      <c r="H6" s="86"/>
      <c r="I6" s="86"/>
      <c r="J6" s="86" t="s">
        <v>302</v>
      </c>
      <c r="K6" s="86"/>
      <c r="L6" s="86"/>
      <c r="M6" s="86"/>
      <c r="N6" s="86"/>
      <c r="O6" s="86"/>
      <c r="P6" s="86"/>
      <c r="Q6" s="86"/>
      <c r="R6" s="86"/>
    </row>
    <row r="7" spans="1:18" x14ac:dyDescent="0.65">
      <c r="A7" s="88"/>
      <c r="B7" s="88"/>
      <c r="C7" s="89"/>
      <c r="D7" s="89"/>
      <c r="E7" s="90"/>
      <c r="F7" s="89"/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</row>
    <row r="8" spans="1:18" ht="168" x14ac:dyDescent="0.65">
      <c r="A8" s="16">
        <v>32</v>
      </c>
      <c r="B8" s="17" t="s">
        <v>113</v>
      </c>
      <c r="C8" s="18" t="s">
        <v>114</v>
      </c>
      <c r="D8" s="20">
        <v>10000</v>
      </c>
      <c r="E8" s="22" t="s">
        <v>90</v>
      </c>
      <c r="F8" s="16" t="s">
        <v>74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96" x14ac:dyDescent="0.65">
      <c r="A9" s="16">
        <v>33</v>
      </c>
      <c r="B9" s="17" t="s">
        <v>115</v>
      </c>
      <c r="C9" s="18" t="s">
        <v>116</v>
      </c>
      <c r="D9" s="20">
        <v>25000</v>
      </c>
      <c r="E9" s="22" t="s">
        <v>90</v>
      </c>
      <c r="F9" s="16" t="s">
        <v>99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48" x14ac:dyDescent="0.65">
      <c r="A10" s="16">
        <v>34</v>
      </c>
      <c r="B10" s="17" t="s">
        <v>117</v>
      </c>
      <c r="C10" s="18" t="s">
        <v>118</v>
      </c>
      <c r="D10" s="20">
        <v>35000</v>
      </c>
      <c r="E10" s="22" t="s">
        <v>90</v>
      </c>
      <c r="F10" s="16" t="s">
        <v>99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72" x14ac:dyDescent="0.65">
      <c r="A11" s="16">
        <v>35</v>
      </c>
      <c r="B11" s="17" t="s">
        <v>119</v>
      </c>
      <c r="C11" s="18" t="s">
        <v>120</v>
      </c>
      <c r="D11" s="20">
        <v>20000</v>
      </c>
      <c r="E11" s="22" t="s">
        <v>90</v>
      </c>
      <c r="F11" s="16" t="s">
        <v>99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47" x14ac:dyDescent="0.65">
      <c r="A12" s="16">
        <v>36</v>
      </c>
      <c r="B12" s="17" t="s">
        <v>73</v>
      </c>
      <c r="C12" s="18" t="s">
        <v>121</v>
      </c>
      <c r="D12" s="20">
        <v>250000</v>
      </c>
      <c r="E12" s="22" t="s">
        <v>90</v>
      </c>
      <c r="F12" s="16" t="s">
        <v>74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84" x14ac:dyDescent="0.65">
      <c r="A13" s="16">
        <v>37</v>
      </c>
      <c r="B13" s="17" t="s">
        <v>122</v>
      </c>
      <c r="C13" s="18" t="s">
        <v>123</v>
      </c>
      <c r="D13" s="20">
        <v>12000</v>
      </c>
      <c r="E13" s="22" t="s">
        <v>90</v>
      </c>
      <c r="F13" s="16" t="s">
        <v>99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72" x14ac:dyDescent="0.65">
      <c r="A14" s="16">
        <v>38</v>
      </c>
      <c r="B14" s="17" t="s">
        <v>124</v>
      </c>
      <c r="C14" s="18" t="s">
        <v>125</v>
      </c>
      <c r="D14" s="20">
        <v>15000</v>
      </c>
      <c r="E14" s="22" t="s">
        <v>90</v>
      </c>
      <c r="F14" s="16" t="s">
        <v>99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05" x14ac:dyDescent="0.65">
      <c r="A15" s="16">
        <v>39</v>
      </c>
      <c r="B15" s="17" t="s">
        <v>126</v>
      </c>
      <c r="C15" s="18" t="s">
        <v>127</v>
      </c>
      <c r="D15" s="20">
        <v>10000</v>
      </c>
      <c r="E15" s="22" t="s">
        <v>90</v>
      </c>
      <c r="F15" s="16" t="s">
        <v>74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63" x14ac:dyDescent="0.65">
      <c r="A16" s="16">
        <v>40</v>
      </c>
      <c r="B16" s="17" t="s">
        <v>339</v>
      </c>
      <c r="C16" s="18" t="s">
        <v>340</v>
      </c>
      <c r="D16" s="20">
        <v>15000</v>
      </c>
      <c r="E16" s="22" t="s">
        <v>90</v>
      </c>
      <c r="F16" s="16" t="s">
        <v>74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65">
      <c r="A17" s="9"/>
      <c r="B17" s="17"/>
      <c r="C17" s="9"/>
      <c r="D17" s="20">
        <f>SUM(D8:D16)</f>
        <v>392000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&amp;R20</oddFooter>
    <evenFooter>&amp;R19</evenFooter>
    <firstFooter>&amp;R18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1</vt:i4>
      </vt:variant>
    </vt:vector>
  </HeadingPairs>
  <TitlesOfParts>
    <vt:vector size="27" baseType="lpstr">
      <vt:lpstr>ผด 01</vt:lpstr>
      <vt:lpstr>1.อุตสาหกรรม</vt:lpstr>
      <vt:lpstr>1.เคหะและชุมชน</vt:lpstr>
      <vt:lpstr>1.การพาณิชย์</vt:lpstr>
      <vt:lpstr>2.สร้างความเข้มแข็ง</vt:lpstr>
      <vt:lpstr>3.ศาสนาวัฒนธรรม</vt:lpstr>
      <vt:lpstr>3.การศึกษา</vt:lpstr>
      <vt:lpstr>3.สาธารณสุข</vt:lpstr>
      <vt:lpstr>3.สร้างความเข็มแข็ง</vt:lpstr>
      <vt:lpstr>3.สังคมสงเคราะห์</vt:lpstr>
      <vt:lpstr>3.รักษาความสงบ</vt:lpstr>
      <vt:lpstr>4. การศึกษา</vt:lpstr>
      <vt:lpstr>4.ศาสนาวัฒนธรรมและนันทนาการ</vt:lpstr>
      <vt:lpstr>5.สร้างความเข็มแข็ง</vt:lpstr>
      <vt:lpstr>6.บริหารงานทั่วไป</vt:lpstr>
      <vt:lpstr>6.บริหารงานคลัง</vt:lpstr>
      <vt:lpstr>บริหารงานทั่วไป</vt:lpstr>
      <vt:lpstr>บริหารงานคลัง</vt:lpstr>
      <vt:lpstr>รักษาความสงบ</vt:lpstr>
      <vt:lpstr>การศึกษา</vt:lpstr>
      <vt:lpstr>สาธารณสุข</vt:lpstr>
      <vt:lpstr>สังคมสงเคราะห์</vt:lpstr>
      <vt:lpstr>เคหะและชุมชน</vt:lpstr>
      <vt:lpstr>การเกษตร</vt:lpstr>
      <vt:lpstr>งบกลาง</vt:lpstr>
      <vt:lpstr>ครุภันฑ์</vt:lpstr>
      <vt:lpstr>'ผด 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2021-11-01T07:22:12Z</dcterms:modified>
</cp:coreProperties>
</file>